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!!ГОДОВОЙ ОТЧЕТ 2023\шаблоны от Леры\! отправлены Лере\"/>
    </mc:Choice>
  </mc:AlternateContent>
  <bookViews>
    <workbookView xWindow="0" yWindow="0" windowWidth="28800" windowHeight="11700" tabRatio="846" firstSheet="13" activeTab="19"/>
  </bookViews>
  <sheets>
    <sheet name="Шапка" sheetId="1" r:id="rId1"/>
    <sheet name="Общее" sheetId="2" r:id="rId2"/>
    <sheet name="Комментарий" sheetId="43" r:id="rId3"/>
    <sheet name="Таблица2100" sheetId="3" r:id="rId4"/>
    <sheet name="Таблица2101" sheetId="4" r:id="rId5"/>
    <sheet name="Таблица2103" sheetId="5" r:id="rId6"/>
    <sheet name="Таблица2104" sheetId="6" r:id="rId7"/>
    <sheet name="Таблица2104_1" sheetId="7" r:id="rId8"/>
    <sheet name="Таблица2105" sheetId="8" r:id="rId9"/>
    <sheet name="Таблица2106" sheetId="9" r:id="rId10"/>
    <sheet name="Таблица2107" sheetId="10" r:id="rId11"/>
    <sheet name="Таблица2108" sheetId="42" r:id="rId12"/>
    <sheet name="Таблица2120" sheetId="11" r:id="rId13"/>
    <sheet name="Таблица2121" sheetId="12" r:id="rId14"/>
    <sheet name="Таблица2200" sheetId="13" r:id="rId15"/>
    <sheet name="Таблица2201" sheetId="14" r:id="rId16"/>
    <sheet name="Таблица2202" sheetId="15" r:id="rId17"/>
    <sheet name="Таблица2203" sheetId="16" r:id="rId18"/>
    <sheet name="Таблица2300" sheetId="17" r:id="rId19"/>
    <sheet name="Таблица2350" sheetId="18" r:id="rId20"/>
    <sheet name="Таблица2402" sheetId="19" r:id="rId21"/>
    <sheet name="Таблица2510" sheetId="20" r:id="rId22"/>
    <sheet name="Таблица2511" sheetId="21" r:id="rId23"/>
    <sheet name="Таблица2512" sheetId="22" r:id="rId24"/>
    <sheet name="Таблица2513" sheetId="23" r:id="rId25"/>
    <sheet name="@Субтаблица1" sheetId="24" r:id="rId26"/>
    <sheet name="Таблица2514" sheetId="25" r:id="rId27"/>
    <sheet name="Таблица2515" sheetId="26" r:id="rId28"/>
    <sheet name="Таблица2516" sheetId="27" r:id="rId29"/>
    <sheet name="Таблица2600" sheetId="28" r:id="rId30"/>
    <sheet name="Таблица2610" sheetId="29" r:id="rId31"/>
    <sheet name="Таблица2611" sheetId="30" r:id="rId32"/>
    <sheet name="Таблица2650" sheetId="31" r:id="rId33"/>
    <sheet name="Таблица2700" sheetId="32" r:id="rId34"/>
    <sheet name="Таблица2700_1" sheetId="33" r:id="rId35"/>
    <sheet name="Таблица2701" sheetId="34" r:id="rId36"/>
    <sheet name="Таблица2702" sheetId="35" r:id="rId37"/>
    <sheet name="Таблица2703" sheetId="36" r:id="rId38"/>
    <sheet name="Таблица2704" sheetId="37" r:id="rId39"/>
    <sheet name="Таблица2710" sheetId="38" r:id="rId40"/>
    <sheet name="Таблица2800" sheetId="39" r:id="rId41"/>
    <sheet name="Таблица2801" sheetId="40" r:id="rId42"/>
    <sheet name="Таблица2850" sheetId="41" r:id="rId43"/>
  </sheets>
  <externalReferences>
    <externalReference r:id="rId4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0" l="1"/>
  <c r="F18" i="20" s="1"/>
  <c r="F19" i="20"/>
  <c r="H17" i="11" l="1"/>
  <c r="I17" i="11"/>
  <c r="J17" i="11"/>
  <c r="H18" i="11"/>
  <c r="I18" i="11"/>
  <c r="J18" i="11"/>
  <c r="F17" i="11"/>
  <c r="F18" i="11"/>
  <c r="G11" i="11"/>
  <c r="H16" i="11"/>
  <c r="I16" i="11"/>
  <c r="F16" i="11"/>
  <c r="G18" i="11"/>
  <c r="D21" i="11"/>
  <c r="D23" i="11"/>
  <c r="D22" i="11"/>
  <c r="D19" i="11"/>
  <c r="D20" i="11"/>
  <c r="D14" i="11"/>
  <c r="D18" i="11" l="1"/>
  <c r="D8" i="12" s="1"/>
  <c r="D18" i="18"/>
  <c r="L17" i="11"/>
  <c r="L18" i="11"/>
  <c r="G17" i="11"/>
  <c r="AU12" i="3" l="1"/>
  <c r="AU13" i="3"/>
  <c r="AU14" i="3"/>
  <c r="AU16" i="3"/>
  <c r="AU17" i="3"/>
  <c r="AU18" i="3"/>
  <c r="AU19" i="3"/>
  <c r="AU20" i="3"/>
  <c r="AU22" i="3"/>
  <c r="AU23" i="3"/>
  <c r="AU24" i="3"/>
  <c r="AU25" i="3"/>
  <c r="AU26" i="3"/>
  <c r="AU27" i="3"/>
  <c r="AU28" i="3"/>
  <c r="AU31" i="3"/>
  <c r="AU32" i="3"/>
  <c r="AU34" i="3"/>
  <c r="AU35" i="3"/>
  <c r="AU36" i="3"/>
  <c r="AU37" i="3"/>
  <c r="AU38" i="3"/>
  <c r="AU40" i="3"/>
  <c r="AU41" i="3"/>
  <c r="AU42" i="3"/>
  <c r="AU43" i="3"/>
  <c r="AU44" i="3"/>
  <c r="AU45" i="3"/>
  <c r="AU46" i="3"/>
  <c r="AU47" i="3"/>
  <c r="AU48" i="3"/>
  <c r="AU49" i="3"/>
  <c r="AU51" i="3"/>
  <c r="AU52" i="3"/>
  <c r="AU54" i="3"/>
  <c r="AU55" i="3"/>
  <c r="AU56" i="3"/>
  <c r="AU58" i="3"/>
  <c r="AU59" i="3"/>
  <c r="AU60" i="3"/>
  <c r="AU61" i="3"/>
  <c r="AU62" i="3"/>
  <c r="AU63" i="3"/>
  <c r="AU64" i="3"/>
  <c r="AU65" i="3"/>
  <c r="AU66" i="3"/>
  <c r="AU67" i="3"/>
  <c r="AU69" i="3"/>
  <c r="AU70" i="3"/>
  <c r="AU71" i="3"/>
  <c r="AU72" i="3"/>
  <c r="AU73" i="3"/>
  <c r="AU75" i="3"/>
  <c r="AU76" i="3"/>
  <c r="AU77" i="3"/>
  <c r="AU78" i="3"/>
  <c r="AU79" i="3"/>
  <c r="AU81" i="3"/>
  <c r="AU82" i="3"/>
  <c r="AU83" i="3"/>
  <c r="AU84" i="3"/>
  <c r="AU85" i="3"/>
  <c r="AU86" i="3"/>
  <c r="AU87" i="3"/>
  <c r="AU88" i="3"/>
  <c r="AU90" i="3"/>
  <c r="AU91" i="3"/>
  <c r="AU92" i="3"/>
  <c r="AU93" i="3"/>
  <c r="AU94" i="3"/>
  <c r="AU95" i="3"/>
  <c r="AU97" i="3"/>
  <c r="AU98" i="3"/>
  <c r="AU99" i="3"/>
  <c r="AU100" i="3"/>
  <c r="AU101" i="3"/>
  <c r="AU103" i="3"/>
  <c r="AU104" i="3"/>
  <c r="AU105" i="3"/>
  <c r="AU106" i="3"/>
  <c r="AU107" i="3"/>
  <c r="AT11" i="3"/>
  <c r="AU11" i="3" s="1"/>
  <c r="E11" i="21" l="1"/>
  <c r="D11" i="21"/>
  <c r="E10" i="21"/>
  <c r="D10" i="21"/>
  <c r="F13" i="29" l="1"/>
  <c r="F12" i="29"/>
  <c r="G11" i="29"/>
  <c r="G8" i="29" s="1"/>
  <c r="F8" i="29" s="1"/>
  <c r="F11" i="29"/>
  <c r="E11" i="29"/>
  <c r="E8" i="29" s="1"/>
  <c r="D11" i="29"/>
  <c r="F10" i="29"/>
  <c r="F9" i="29"/>
  <c r="H8" i="29"/>
  <c r="G14" i="28"/>
  <c r="H11" i="28"/>
  <c r="H14" i="28" s="1"/>
  <c r="G11" i="28"/>
  <c r="F11" i="28"/>
  <c r="F14" i="28" s="1"/>
  <c r="E11" i="28"/>
  <c r="E14" i="28" s="1"/>
  <c r="D11" i="28"/>
  <c r="D14" i="28" s="1"/>
  <c r="H18" i="21"/>
  <c r="F18" i="21"/>
  <c r="H17" i="21"/>
  <c r="F17" i="21"/>
  <c r="E8" i="21"/>
  <c r="M8" i="21"/>
  <c r="L8" i="21"/>
  <c r="K8" i="21"/>
  <c r="J8" i="21"/>
  <c r="I8" i="21"/>
  <c r="H8" i="21"/>
  <c r="H16" i="21" s="1"/>
  <c r="G8" i="21"/>
  <c r="F8" i="21"/>
  <c r="F16" i="21" s="1"/>
  <c r="D8" i="21"/>
  <c r="F37" i="20"/>
  <c r="E37" i="20"/>
  <c r="D37" i="20"/>
  <c r="N24" i="20"/>
  <c r="M24" i="20"/>
  <c r="J24" i="20"/>
  <c r="J23" i="20"/>
  <c r="F23" i="20"/>
  <c r="J22" i="20"/>
  <c r="F22" i="20" s="1"/>
  <c r="J21" i="20"/>
  <c r="F21" i="20"/>
  <c r="J20" i="20"/>
  <c r="F20" i="20" s="1"/>
  <c r="J19" i="20"/>
  <c r="F16" i="20"/>
  <c r="J17" i="20"/>
  <c r="F17" i="20" s="1"/>
  <c r="L16" i="20"/>
  <c r="L24" i="20" s="1"/>
  <c r="K16" i="20"/>
  <c r="K24" i="20" s="1"/>
  <c r="J16" i="20"/>
  <c r="I16" i="20"/>
  <c r="I24" i="20" s="1"/>
  <c r="H16" i="20"/>
  <c r="H24" i="20" s="1"/>
  <c r="G16" i="20"/>
  <c r="G24" i="20" s="1"/>
  <c r="E16" i="20"/>
  <c r="E24" i="20" s="1"/>
  <c r="D16" i="20"/>
  <c r="D24" i="20" s="1"/>
  <c r="F15" i="20"/>
  <c r="F14" i="20"/>
  <c r="F13" i="20"/>
  <c r="F12" i="20"/>
  <c r="F11" i="20"/>
  <c r="F24" i="20" l="1"/>
  <c r="G21" i="13" l="1"/>
  <c r="G20" i="13"/>
  <c r="G19" i="13"/>
  <c r="G18" i="13"/>
  <c r="G17" i="13" s="1"/>
  <c r="J17" i="13"/>
  <c r="I17" i="13"/>
  <c r="D17" i="13"/>
  <c r="G16" i="13"/>
  <c r="G15" i="13"/>
  <c r="G14" i="13"/>
  <c r="G13" i="13"/>
  <c r="J12" i="13"/>
  <c r="I12" i="13"/>
  <c r="D12" i="13"/>
  <c r="D22" i="13" s="1"/>
  <c r="G11" i="13"/>
  <c r="G10" i="13"/>
  <c r="G9" i="13"/>
  <c r="G8" i="13" s="1"/>
  <c r="J8" i="13"/>
  <c r="J22" i="13" s="1"/>
  <c r="I8" i="13"/>
  <c r="I22" i="13" s="1"/>
  <c r="D8" i="13"/>
  <c r="D17" i="11"/>
  <c r="D7" i="12" s="1"/>
  <c r="L16" i="11"/>
  <c r="J16" i="11"/>
  <c r="D15" i="11"/>
  <c r="D13" i="11"/>
  <c r="D12" i="11"/>
  <c r="L11" i="11"/>
  <c r="K11" i="11"/>
  <c r="J11" i="11"/>
  <c r="I11" i="11"/>
  <c r="H11" i="11"/>
  <c r="G16" i="11"/>
  <c r="F11" i="11"/>
  <c r="D16" i="11" s="1"/>
  <c r="D6" i="12" s="1"/>
  <c r="D9" i="12" s="1"/>
  <c r="E11" i="11"/>
  <c r="D11" i="11" s="1"/>
  <c r="G12" i="13" l="1"/>
  <c r="G22" i="13"/>
  <c r="G21" i="8" l="1"/>
  <c r="F21" i="8"/>
  <c r="E21" i="8"/>
  <c r="D21" i="8"/>
  <c r="G13" i="8"/>
  <c r="F13" i="8"/>
  <c r="E13" i="8"/>
  <c r="D13" i="8"/>
  <c r="G9" i="8"/>
  <c r="F9" i="8"/>
  <c r="E9" i="8"/>
  <c r="D9" i="8"/>
  <c r="F25" i="4"/>
  <c r="D25" i="4"/>
  <c r="D23" i="4"/>
  <c r="F22" i="4"/>
  <c r="D22" i="4"/>
  <c r="D21" i="4"/>
  <c r="D20" i="4"/>
  <c r="D19" i="4"/>
  <c r="D18" i="4"/>
  <c r="E17" i="4"/>
  <c r="D17" i="4"/>
  <c r="H16" i="4"/>
  <c r="G16" i="4"/>
  <c r="G7" i="4" s="1"/>
  <c r="D16" i="4"/>
  <c r="D15" i="4"/>
  <c r="D14" i="4"/>
  <c r="D12" i="4"/>
  <c r="D7" i="4" s="1"/>
  <c r="F11" i="4"/>
  <c r="D11" i="4" s="1"/>
  <c r="D9" i="4"/>
  <c r="D8" i="4"/>
  <c r="H7" i="4"/>
  <c r="F7" i="4"/>
  <c r="E7" i="4"/>
  <c r="J107" i="3" l="1"/>
  <c r="J101" i="3"/>
  <c r="J94" i="3"/>
  <c r="J79" i="3"/>
  <c r="J64" i="3"/>
  <c r="J63" i="3"/>
  <c r="J62" i="3"/>
  <c r="J61" i="3"/>
  <c r="T54" i="3"/>
  <c r="S54" i="3"/>
  <c r="P54" i="3"/>
  <c r="O54" i="3"/>
  <c r="L54" i="3"/>
  <c r="K54" i="3"/>
  <c r="J54" i="3"/>
  <c r="I54" i="3"/>
  <c r="I11" i="3" s="1"/>
  <c r="J45" i="3"/>
  <c r="J44" i="3"/>
  <c r="J38" i="3"/>
  <c r="J37" i="3"/>
  <c r="J25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H11" i="3"/>
  <c r="G11" i="3"/>
  <c r="F11" i="3"/>
  <c r="E11" i="3"/>
  <c r="AM11" i="3" l="1"/>
  <c r="AQ11" i="3" s="1"/>
  <c r="AN11" i="3"/>
  <c r="AP11" i="3" s="1"/>
  <c r="AO11" i="3"/>
  <c r="J11" i="3"/>
  <c r="AJ11" i="3" s="1"/>
  <c r="AF11" i="3"/>
  <c r="AG11" i="3"/>
  <c r="AH11" i="3" s="1"/>
  <c r="AI11" i="3"/>
  <c r="AK11" i="3" s="1"/>
  <c r="AL11" i="3" l="1"/>
  <c r="I8" i="41" l="1"/>
  <c r="I9" i="41"/>
  <c r="I7" i="41"/>
  <c r="I12" i="41"/>
  <c r="I13" i="41"/>
  <c r="I11" i="41"/>
  <c r="G8" i="41"/>
  <c r="G9" i="41"/>
  <c r="G7" i="41"/>
  <c r="G12" i="41"/>
  <c r="G13" i="41"/>
  <c r="G11" i="41"/>
  <c r="E8" i="41"/>
  <c r="E9" i="41"/>
  <c r="E11" i="41"/>
  <c r="E12" i="41"/>
  <c r="E13" i="41"/>
  <c r="E14" i="17" l="1"/>
  <c r="F14" i="17"/>
  <c r="G14" i="17"/>
  <c r="D14" i="17"/>
  <c r="D6" i="16" l="1"/>
  <c r="F20" i="39" l="1"/>
  <c r="G20" i="39"/>
  <c r="H20" i="39"/>
  <c r="E20" i="39"/>
  <c r="D23" i="39"/>
  <c r="F10" i="27"/>
  <c r="F9" i="27"/>
  <c r="D6" i="14" l="1"/>
  <c r="K10" i="41" l="1"/>
  <c r="J10" i="41"/>
  <c r="I10" i="41"/>
  <c r="H10" i="41"/>
  <c r="G10" i="41"/>
  <c r="F10" i="41"/>
  <c r="D10" i="41"/>
  <c r="K6" i="41"/>
  <c r="J6" i="41"/>
  <c r="I6" i="41"/>
  <c r="H6" i="41"/>
  <c r="G6" i="41"/>
  <c r="F6" i="41"/>
  <c r="D6" i="41"/>
  <c r="D38" i="39"/>
  <c r="D37" i="39"/>
  <c r="D36" i="39"/>
  <c r="D35" i="39"/>
  <c r="D34" i="39"/>
  <c r="D33" i="39"/>
  <c r="H32" i="39"/>
  <c r="H12" i="39" s="1"/>
  <c r="G32" i="39"/>
  <c r="D32" i="39" s="1"/>
  <c r="F32" i="39"/>
  <c r="E32" i="39"/>
  <c r="E12" i="39" s="1"/>
  <c r="D31" i="39"/>
  <c r="D30" i="39"/>
  <c r="D29" i="39"/>
  <c r="D28" i="39"/>
  <c r="D27" i="39"/>
  <c r="D26" i="39"/>
  <c r="D25" i="39"/>
  <c r="D24" i="39"/>
  <c r="D22" i="39"/>
  <c r="D21" i="39"/>
  <c r="D20" i="39"/>
  <c r="D19" i="39"/>
  <c r="D18" i="39"/>
  <c r="D17" i="39"/>
  <c r="D16" i="39"/>
  <c r="D15" i="39"/>
  <c r="D14" i="39"/>
  <c r="D13" i="39"/>
  <c r="F12" i="39"/>
  <c r="T9" i="38"/>
  <c r="S9" i="38"/>
  <c r="R9" i="38"/>
  <c r="Q9" i="38"/>
  <c r="P9" i="38"/>
  <c r="O9" i="38"/>
  <c r="N9" i="38"/>
  <c r="M9" i="38"/>
  <c r="L9" i="38"/>
  <c r="K9" i="38"/>
  <c r="J9" i="38"/>
  <c r="I9" i="38"/>
  <c r="H9" i="38"/>
  <c r="G9" i="38"/>
  <c r="F9" i="38"/>
  <c r="E9" i="38"/>
  <c r="D9" i="38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E7" i="30"/>
  <c r="K8" i="27"/>
  <c r="J8" i="27"/>
  <c r="I8" i="27"/>
  <c r="H8" i="27"/>
  <c r="G8" i="27"/>
  <c r="F8" i="27"/>
  <c r="E8" i="27"/>
  <c r="D13" i="26"/>
  <c r="D12" i="26"/>
  <c r="H8" i="25"/>
  <c r="G8" i="25"/>
  <c r="F8" i="25"/>
  <c r="E8" i="25"/>
  <c r="I13" i="23"/>
  <c r="I12" i="23"/>
  <c r="I11" i="23"/>
  <c r="I10" i="23"/>
  <c r="I9" i="23"/>
  <c r="G9" i="23"/>
  <c r="F9" i="23"/>
  <c r="E9" i="23"/>
  <c r="I11" i="19"/>
  <c r="H11" i="19"/>
  <c r="G11" i="19"/>
  <c r="F11" i="19"/>
  <c r="E11" i="19"/>
  <c r="D11" i="19"/>
  <c r="E10" i="7"/>
  <c r="D10" i="7"/>
  <c r="D14" i="23"/>
  <c r="E11" i="7" l="1"/>
  <c r="E8" i="7"/>
  <c r="D11" i="7"/>
  <c r="E9" i="7"/>
  <c r="D8" i="7"/>
  <c r="D12" i="39"/>
  <c r="G12" i="39"/>
  <c r="D9" i="23"/>
  <c r="D9" i="7" l="1"/>
  <c r="E7" i="41"/>
  <c r="E6" i="41" s="1"/>
  <c r="E10" i="41"/>
</calcChain>
</file>

<file path=xl/sharedStrings.xml><?xml version="1.0" encoding="utf-8"?>
<sst xmlns="http://schemas.openxmlformats.org/spreadsheetml/2006/main" count="3193" uniqueCount="1280">
  <si>
    <t xml:space="preserve">   СВЕДЕНИЯ О МЕДИЦИНСКОЙ ОРГАНИЗАЦИИ </t>
  </si>
  <si>
    <t>Наименование учреждения:</t>
  </si>
  <si>
    <t>#Учреждение.Наименование#</t>
  </si>
  <si>
    <t>Отчетный период:</t>
  </si>
  <si>
    <t>#ОтчетныйПериод.ПолноеНаименование#</t>
  </si>
  <si>
    <t>#Закладка Код=Общее Наименование=Шапка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</si>
  <si>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</si>
  <si>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</si>
  <si>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</t>
  </si>
  <si>
    <t>представление недостоверной статистической информации влечет</t>
  </si>
  <si>
    <t>ответственность, установленную статьей 13.19 Кодекса Российской Федерации</t>
  </si>
  <si>
    <t>об административных правонарушениях от 30.12.2001 N 195-ФЗ, а также</t>
  </si>
  <si>
    <t>статьей 3 Закона Российской Федерации от 13.05.92 N 2761-1</t>
  </si>
  <si>
    <t>"Об ответственности за нарушение порядка представления государственной</t>
  </si>
  <si>
    <t>статистической отчетности"</t>
  </si>
  <si>
    <t>ВОЗМОЖНО ПРЕДОСТАВЛЕНИЕ В ЭЛЕКТРОННОМ ВИДЕ</t>
  </si>
  <si>
    <t>СВЕДЕНИЯ О МЕДИЦИНСКОЙ ОРГАНИЗАЦИИ</t>
  </si>
  <si>
    <t xml:space="preserve"> за #ОтчетныйПериод.ДатаКонца, yyyy# год</t>
  </si>
  <si>
    <t>Сборка:</t>
  </si>
  <si>
    <t>$Сборка$</t>
  </si>
  <si>
    <t>Предоставляют:</t>
  </si>
  <si>
    <t>Сроки предоставления</t>
  </si>
  <si>
    <t>Форма № 30</t>
  </si>
  <si>
    <t xml:space="preserve">юридические лица - медицинские организации:
    - органу местного самоуправления в сфере охраны здоровья  </t>
  </si>
  <si>
    <t>20 января</t>
  </si>
  <si>
    <t>Приказ Росстата:
Об утверждении формы
от25.12.2014 № 723                        О внесении изменений (при наличии)
от  __________ № ___
от  __________ № ___</t>
  </si>
  <si>
    <t>Органы местного самоуправления в сфере охраны здоровья:
- органу исполнительной власти субъекта Российской Федерации  в сфере здравоохранения</t>
  </si>
  <si>
    <t>до 20 февраля</t>
  </si>
  <si>
    <t>органы исполнительной власти субъекта Российской Федерации  в сфере охраны здоровья:</t>
  </si>
  <si>
    <t xml:space="preserve">    - Министерству здравоохранения Российской Федерации</t>
  </si>
  <si>
    <t>до 5 марта</t>
  </si>
  <si>
    <t xml:space="preserve"> - территориальному органу Росстата в субъекте Российской Федерации по установленному им адресу</t>
  </si>
  <si>
    <t>25 марта</t>
  </si>
  <si>
    <t>Годовая</t>
  </si>
  <si>
    <t>Наименование отчитывающейся организации :</t>
  </si>
  <si>
    <t xml:space="preserve">Почтовый адрес:         </t>
  </si>
  <si>
    <t>Код формы по ОКУД</t>
  </si>
  <si>
    <t>Код</t>
  </si>
  <si>
    <t>отчитывающейся организации по ОКПО</t>
  </si>
  <si>
    <t>0609362</t>
  </si>
  <si>
    <t>#Конец_Закладки</t>
  </si>
  <si>
    <t>#Закладка Код=Таблица2100 Наименование=Таблица2100 ФиксСтолбцов=4 ФиксСтрок=9</t>
  </si>
  <si>
    <t>#КодыСтрок</t>
  </si>
  <si>
    <t>1. Работа врачей медицинской организации в амбулаторных условиях</t>
  </si>
  <si>
    <t>(2100)</t>
  </si>
  <si>
    <t>Коды по ОКЕИ : посещение в смену - 545</t>
  </si>
  <si>
    <t>Наименование</t>
  </si>
  <si>
    <t>№ строки</t>
  </si>
  <si>
    <t>Число посещений</t>
  </si>
  <si>
    <t>Из общего числа посещений (из гр. 3) сделано по поводу заболеваний</t>
  </si>
  <si>
    <t>Число посещений врачами на дому</t>
  </si>
  <si>
    <t>из общего числа посещений (из гр.3 и гр.9)</t>
  </si>
  <si>
    <t>Кроме того, число посещений в кабинеты специализированных служб</t>
  </si>
  <si>
    <t>врачей, включая профилактические - всего</t>
  </si>
  <si>
    <t>из них:</t>
  </si>
  <si>
    <t>сельскими жителями</t>
  </si>
  <si>
    <t>взрослыми 18 лет и старше</t>
  </si>
  <si>
    <t>детьми 0 - 17 лет</t>
  </si>
  <si>
    <t>сельскими жителями детьми  0-17 лет</t>
  </si>
  <si>
    <t>всего, включая профилактические</t>
  </si>
  <si>
    <t>из них сельских жителей</t>
  </si>
  <si>
    <t xml:space="preserve">из гр.9: </t>
  </si>
  <si>
    <t>из гр.12: по поводу заболеваний</t>
  </si>
  <si>
    <t xml:space="preserve"> ОМС</t>
  </si>
  <si>
    <t>платные, включая ДМС</t>
  </si>
  <si>
    <t>бюджет</t>
  </si>
  <si>
    <t>Активных</t>
  </si>
  <si>
    <t>детьми  0-17 лет</t>
  </si>
  <si>
    <t>детей 0 - 17 лет  включая профилактические</t>
  </si>
  <si>
    <t>сельскими жителями детей  0-17 лет</t>
  </si>
  <si>
    <t>детей 0 - 17 лет</t>
  </si>
  <si>
    <t>в  поликл.</t>
  </si>
  <si>
    <t>на  дому</t>
  </si>
  <si>
    <t>в поликл.</t>
  </si>
  <si>
    <t>на дому</t>
  </si>
  <si>
    <t>5_1</t>
  </si>
  <si>
    <t>8_1</t>
  </si>
  <si>
    <t>11_1</t>
  </si>
  <si>
    <t>12_1</t>
  </si>
  <si>
    <t>13_1</t>
  </si>
  <si>
    <t>#КодыСтолбцов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</si>
  <si>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</si>
  <si>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</si>
  <si>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</si>
  <si>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</si>
  <si>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</si>
  <si>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</si>
  <si>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</si>
  <si>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</si>
  <si>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</si>
  <si>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</si>
  <si>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</si>
  <si>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</si>
  <si>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</si>
  <si>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</si>
  <si>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</si>
  <si>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</si>
  <si>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</si>
  <si>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</si>
  <si>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</si>
  <si>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</si>
  <si>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Врачи – всего</t>
  </si>
  <si>
    <t>001</t>
  </si>
  <si>
    <t>1</t>
  </si>
  <si>
    <t>из них (из строки 1): врачи амбулаторий</t>
  </si>
  <si>
    <t>001_1</t>
  </si>
  <si>
    <t>1_1</t>
  </si>
  <si>
    <t>004</t>
  </si>
  <si>
    <t>Х</t>
  </si>
  <si>
    <t>акушеры-гинекологи</t>
  </si>
  <si>
    <t>005</t>
  </si>
  <si>
    <t>5.1</t>
  </si>
  <si>
    <t>аллергологи-иммунологи</t>
  </si>
  <si>
    <t>006</t>
  </si>
  <si>
    <t>007</t>
  </si>
  <si>
    <t>врачи здравпунктов</t>
  </si>
  <si>
    <t>010</t>
  </si>
  <si>
    <t>гастроэнтерологи</t>
  </si>
  <si>
    <t>011</t>
  </si>
  <si>
    <t>гематологи</t>
  </si>
  <si>
    <t>012</t>
  </si>
  <si>
    <t>генетики</t>
  </si>
  <si>
    <t>013</t>
  </si>
  <si>
    <t>гериатры</t>
  </si>
  <si>
    <t>014</t>
  </si>
  <si>
    <t>дерматовенерологи</t>
  </si>
  <si>
    <t>016</t>
  </si>
  <si>
    <t>диабетологи</t>
  </si>
  <si>
    <t>017</t>
  </si>
  <si>
    <t>диетологи</t>
  </si>
  <si>
    <t>018</t>
  </si>
  <si>
    <t>инфекционисты</t>
  </si>
  <si>
    <t>019</t>
  </si>
  <si>
    <t>кардиологи</t>
  </si>
  <si>
    <t>020</t>
  </si>
  <si>
    <t>кардиологи детские</t>
  </si>
  <si>
    <t>021</t>
  </si>
  <si>
    <t xml:space="preserve">клинические микологи  </t>
  </si>
  <si>
    <t>023</t>
  </si>
  <si>
    <t>колопроктологи</t>
  </si>
  <si>
    <t>024</t>
  </si>
  <si>
    <t>косметологи</t>
  </si>
  <si>
    <t>025</t>
  </si>
  <si>
    <t>25</t>
  </si>
  <si>
    <t>мануальной терапии</t>
  </si>
  <si>
    <t>029</t>
  </si>
  <si>
    <t>х</t>
  </si>
  <si>
    <t>из них посещений инвалидами</t>
  </si>
  <si>
    <t>029_1</t>
  </si>
  <si>
    <t>неврологи</t>
  </si>
  <si>
    <t>031</t>
  </si>
  <si>
    <t>31</t>
  </si>
  <si>
    <t>нейрохирурги</t>
  </si>
  <si>
    <t>032</t>
  </si>
  <si>
    <t>32</t>
  </si>
  <si>
    <t>неонатологи</t>
  </si>
  <si>
    <t>033</t>
  </si>
  <si>
    <t>33</t>
  </si>
  <si>
    <t>нефрологи</t>
  </si>
  <si>
    <t>034</t>
  </si>
  <si>
    <t>34</t>
  </si>
  <si>
    <t>035</t>
  </si>
  <si>
    <t>35</t>
  </si>
  <si>
    <t>онкологи</t>
  </si>
  <si>
    <t>036</t>
  </si>
  <si>
    <t>36</t>
  </si>
  <si>
    <t>онкологи детские</t>
  </si>
  <si>
    <t>037</t>
  </si>
  <si>
    <t>37</t>
  </si>
  <si>
    <t>ортодонты</t>
  </si>
  <si>
    <t>038</t>
  </si>
  <si>
    <t>38</t>
  </si>
  <si>
    <t>X</t>
  </si>
  <si>
    <t>остеопаты</t>
  </si>
  <si>
    <t>039</t>
  </si>
  <si>
    <t>39</t>
  </si>
  <si>
    <t>оториноларингологи</t>
  </si>
  <si>
    <t>040</t>
  </si>
  <si>
    <t>40</t>
  </si>
  <si>
    <t>офтальмологи</t>
  </si>
  <si>
    <t>041</t>
  </si>
  <si>
    <t>41</t>
  </si>
  <si>
    <t>офтальмологи-протезисты</t>
  </si>
  <si>
    <t>042</t>
  </si>
  <si>
    <t>42</t>
  </si>
  <si>
    <t>педиатры - всего</t>
  </si>
  <si>
    <t>045</t>
  </si>
  <si>
    <t>046</t>
  </si>
  <si>
    <t>46</t>
  </si>
  <si>
    <t>педиатры городские (районные)</t>
  </si>
  <si>
    <t>047</t>
  </si>
  <si>
    <t>47</t>
  </si>
  <si>
    <t>по авиационной и космической медицине</t>
  </si>
  <si>
    <t>048</t>
  </si>
  <si>
    <t>48</t>
  </si>
  <si>
    <t>по водолазной медицине</t>
  </si>
  <si>
    <t>049</t>
  </si>
  <si>
    <t>49</t>
  </si>
  <si>
    <t>по лечебной физкультуре</t>
  </si>
  <si>
    <t>055</t>
  </si>
  <si>
    <t>055_1</t>
  </si>
  <si>
    <t>56</t>
  </si>
  <si>
    <t>по медицинской  профилактике</t>
  </si>
  <si>
    <t>057</t>
  </si>
  <si>
    <t>по медицинской реабилитации</t>
  </si>
  <si>
    <t>058</t>
  </si>
  <si>
    <t>58</t>
  </si>
  <si>
    <t>058_1</t>
  </si>
  <si>
    <t>по паллиативной медицинской помощи</t>
  </si>
  <si>
    <t>060</t>
  </si>
  <si>
    <t>по рентгенэдоваскулярным диагностике и лечению</t>
  </si>
  <si>
    <t>062</t>
  </si>
  <si>
    <t>по спортивной медицине</t>
  </si>
  <si>
    <t>064</t>
  </si>
  <si>
    <t>приемного отделения</t>
  </si>
  <si>
    <t>065</t>
  </si>
  <si>
    <t>65</t>
  </si>
  <si>
    <t>профпатологи</t>
  </si>
  <si>
    <t>066</t>
  </si>
  <si>
    <t>66</t>
  </si>
  <si>
    <t>психиатры</t>
  </si>
  <si>
    <t>067</t>
  </si>
  <si>
    <t>67</t>
  </si>
  <si>
    <t>из них: участковые</t>
  </si>
  <si>
    <t>068</t>
  </si>
  <si>
    <t>68</t>
  </si>
  <si>
    <t>психиатры детские</t>
  </si>
  <si>
    <t>069</t>
  </si>
  <si>
    <t>69</t>
  </si>
  <si>
    <t>из них: психиатры детские участковые</t>
  </si>
  <si>
    <t>070</t>
  </si>
  <si>
    <t>70</t>
  </si>
  <si>
    <t>психиатры подростковые</t>
  </si>
  <si>
    <t>071</t>
  </si>
  <si>
    <t>71</t>
  </si>
  <si>
    <t>из них: психиатры подростковые участковые</t>
  </si>
  <si>
    <t>072</t>
  </si>
  <si>
    <t>72</t>
  </si>
  <si>
    <t>психиатры-наркологи</t>
  </si>
  <si>
    <t>073</t>
  </si>
  <si>
    <t>73</t>
  </si>
  <si>
    <t>из них: психиатры-наркологи участковые</t>
  </si>
  <si>
    <t>074</t>
  </si>
  <si>
    <t>74</t>
  </si>
  <si>
    <t>психотерапевты</t>
  </si>
  <si>
    <t>075</t>
  </si>
  <si>
    <t>75</t>
  </si>
  <si>
    <t>075_1</t>
  </si>
  <si>
    <t>пульмонологи</t>
  </si>
  <si>
    <t>076</t>
  </si>
  <si>
    <t>76</t>
  </si>
  <si>
    <t>радиологи</t>
  </si>
  <si>
    <t>077</t>
  </si>
  <si>
    <t>77</t>
  </si>
  <si>
    <t>радиотерапевты</t>
  </si>
  <si>
    <t>078</t>
  </si>
  <si>
    <t>78</t>
  </si>
  <si>
    <t>ревматологи</t>
  </si>
  <si>
    <t>079</t>
  </si>
  <si>
    <t>79</t>
  </si>
  <si>
    <t>80</t>
  </si>
  <si>
    <t>рефлексотерапевты</t>
  </si>
  <si>
    <t>081</t>
  </si>
  <si>
    <t>081_1</t>
  </si>
  <si>
    <t>сексологи</t>
  </si>
  <si>
    <t>082</t>
  </si>
  <si>
    <t>82</t>
  </si>
  <si>
    <t>стажеры</t>
  </si>
  <si>
    <t>084</t>
  </si>
  <si>
    <t>84</t>
  </si>
  <si>
    <t>стоматологи</t>
  </si>
  <si>
    <t>086</t>
  </si>
  <si>
    <t>стоматологи детские</t>
  </si>
  <si>
    <t>087</t>
  </si>
  <si>
    <t xml:space="preserve">стоматологи-ортопеды </t>
  </si>
  <si>
    <t>088</t>
  </si>
  <si>
    <t>88</t>
  </si>
  <si>
    <t>стоматологи-терапевты</t>
  </si>
  <si>
    <t>089</t>
  </si>
  <si>
    <t>89</t>
  </si>
  <si>
    <t>стоматологи-хирурги</t>
  </si>
  <si>
    <t>090</t>
  </si>
  <si>
    <t>90</t>
  </si>
  <si>
    <t>91</t>
  </si>
  <si>
    <t>судебно-психиатрические эксперты</t>
  </si>
  <si>
    <t>092</t>
  </si>
  <si>
    <t>судовые врачи</t>
  </si>
  <si>
    <t>093</t>
  </si>
  <si>
    <t>сурдологи-оториноларингологи</t>
  </si>
  <si>
    <t>094</t>
  </si>
  <si>
    <t>94</t>
  </si>
  <si>
    <t>сурдологи-протезисты</t>
  </si>
  <si>
    <t>095</t>
  </si>
  <si>
    <t>95</t>
  </si>
  <si>
    <t>терапевты - всего</t>
  </si>
  <si>
    <t>096</t>
  </si>
  <si>
    <t>96</t>
  </si>
  <si>
    <t xml:space="preserve">из них: терапевты участковые    </t>
  </si>
  <si>
    <t>097</t>
  </si>
  <si>
    <t>97</t>
  </si>
  <si>
    <t>терапевты участковые цеховых  врачебных участков</t>
  </si>
  <si>
    <t>098</t>
  </si>
  <si>
    <t>98</t>
  </si>
  <si>
    <t>99</t>
  </si>
  <si>
    <t>терапевты подростковые</t>
  </si>
  <si>
    <t>100</t>
  </si>
  <si>
    <t>токсикологи</t>
  </si>
  <si>
    <t>101</t>
  </si>
  <si>
    <t>травматологи-ортопеды</t>
  </si>
  <si>
    <t>102</t>
  </si>
  <si>
    <t>урологи</t>
  </si>
  <si>
    <t>105</t>
  </si>
  <si>
    <t>урологи-андрологи детские</t>
  </si>
  <si>
    <t>106</t>
  </si>
  <si>
    <t>физиотерапевты</t>
  </si>
  <si>
    <t>108</t>
  </si>
  <si>
    <t>108_1</t>
  </si>
  <si>
    <t>фтизиатры</t>
  </si>
  <si>
    <t>109</t>
  </si>
  <si>
    <t xml:space="preserve">из них: фтизиатры участковые </t>
  </si>
  <si>
    <t>110</t>
  </si>
  <si>
    <t>хирурги</t>
  </si>
  <si>
    <t>112</t>
  </si>
  <si>
    <t>хирурги детские</t>
  </si>
  <si>
    <t>113</t>
  </si>
  <si>
    <t>хирурги пластические</t>
  </si>
  <si>
    <t>114</t>
  </si>
  <si>
    <t>хирурги сердечно-сосудистые</t>
  </si>
  <si>
    <t>115</t>
  </si>
  <si>
    <t>хирурги торакальные</t>
  </si>
  <si>
    <t>116</t>
  </si>
  <si>
    <t>хирурги челюстно-лицевые</t>
  </si>
  <si>
    <t>117</t>
  </si>
  <si>
    <t>эндокринологи</t>
  </si>
  <si>
    <t>118</t>
  </si>
  <si>
    <t>эндокринологи детские</t>
  </si>
  <si>
    <t>119</t>
  </si>
  <si>
    <t>120</t>
  </si>
  <si>
    <t>прочие</t>
  </si>
  <si>
    <t>122</t>
  </si>
  <si>
    <t>Из общего числа посещений (стр.1): в отделениях, кабинетах, пунктах неотложнорй медицинской помощи</t>
  </si>
  <si>
    <t>123</t>
  </si>
  <si>
    <t>в отделениях, кабинетах палиативной медицинской помощи</t>
  </si>
  <si>
    <t>124</t>
  </si>
  <si>
    <t>выездной патронажной службой для оказания паллиативной медицинской помощи на дому</t>
  </si>
  <si>
    <t>124_1</t>
  </si>
  <si>
    <t>125</t>
  </si>
  <si>
    <t>126</t>
  </si>
  <si>
    <t>125_1</t>
  </si>
  <si>
    <t>$УТВЕРЖДАЮ$</t>
  </si>
  <si>
    <t>$СОГЛАСОВАНО$</t>
  </si>
  <si>
    <t>$УТВЕРЖДАЮ1$</t>
  </si>
  <si>
    <t>$СОГЛАСОВАНО1$</t>
  </si>
  <si>
    <t>#Закладка Код=Таблица2101 Наименование=Таблица2101 ФиксСтолбцов=3 ФиксСтрок=0</t>
  </si>
  <si>
    <t>(2101)</t>
  </si>
  <si>
    <t>Коды по ОКЕИ: посещение в смену - 545</t>
  </si>
  <si>
    <t>Посещения к СРЕДНЕМУ медицинскому персоналу</t>
  </si>
  <si>
    <t>всего</t>
  </si>
  <si>
    <t>из них к акушеркам</t>
  </si>
  <si>
    <t>фельдшерам</t>
  </si>
  <si>
    <t>4</t>
  </si>
  <si>
    <t>5</t>
  </si>
  <si>
    <t>Посещения к среднему медицинскому персоналу всего</t>
  </si>
  <si>
    <t>в т.ч. в амбул. - поликл. учрежден. на самостоятельном приеме</t>
  </si>
  <si>
    <t>1.1</t>
  </si>
  <si>
    <t>из них: на ФАПах (включая посещения на дому)</t>
  </si>
  <si>
    <t>002</t>
  </si>
  <si>
    <t>из них: на передвижных</t>
  </si>
  <si>
    <t>2_1</t>
  </si>
  <si>
    <t>2.1</t>
  </si>
  <si>
    <t>на фельдшерских пунктах</t>
  </si>
  <si>
    <t>003</t>
  </si>
  <si>
    <t>3_1</t>
  </si>
  <si>
    <t>3.1</t>
  </si>
  <si>
    <t>3_2</t>
  </si>
  <si>
    <t>3.2</t>
  </si>
  <si>
    <t>из них: сельскому населению всего</t>
  </si>
  <si>
    <t>4_1</t>
  </si>
  <si>
    <t>4.1</t>
  </si>
  <si>
    <t>взрослому населению</t>
  </si>
  <si>
    <t>4_2</t>
  </si>
  <si>
    <t>4.2</t>
  </si>
  <si>
    <t>детскому населению</t>
  </si>
  <si>
    <t>4_3</t>
  </si>
  <si>
    <t>4.3</t>
  </si>
  <si>
    <t>из них: в передвижных</t>
  </si>
  <si>
    <t>медицинским сестрам</t>
  </si>
  <si>
    <t>#Закладка Код=Таблица2103 Наименование=Таблица2103 ФиксСтолбцов=3 ФиксСтрок=0</t>
  </si>
  <si>
    <t>(2103)</t>
  </si>
  <si>
    <t>Коды по ОКЕИ: посещение в смену-545</t>
  </si>
  <si>
    <t>Посещения к врачам центров здоровья и комплексные обследования</t>
  </si>
  <si>
    <t>Всего</t>
  </si>
  <si>
    <t>из них: сесльских жителей</t>
  </si>
  <si>
    <t>Детей 0-17 лет (из гр. 3)</t>
  </si>
  <si>
    <t>из них сельских жителей (из гр. 5)</t>
  </si>
  <si>
    <t>Число посещений (из табл. 2100)</t>
  </si>
  <si>
    <t>Число комплексных обследований</t>
  </si>
  <si>
    <t>#Закладка Код=Таблица2104 Наименование=Таблица2104 ФиксСтолбцов=3 ФиксСтрок=0</t>
  </si>
  <si>
    <t>(2104)</t>
  </si>
  <si>
    <t>Посещения лиц СТАРШЕ трудоспособного возраста</t>
  </si>
  <si>
    <t>Число</t>
  </si>
  <si>
    <t>из них: сельскими жителями</t>
  </si>
  <si>
    <t xml:space="preserve">Из общего числа посещений сделано лицами старше трудоспособного возраста (из табл. 2100, стр.1, гр. 3)  </t>
  </si>
  <si>
    <t>из них: по поводу заболеваний (из табл. 2100, стр.1, гр. 7)</t>
  </si>
  <si>
    <t>посещений врачами на дому всего (из табл. 2100, стр.1, гр. 9)</t>
  </si>
  <si>
    <t>из них: по поводу заболеваний (из табл. 2100, стр.1, гр. 11)</t>
  </si>
  <si>
    <t>#Закладка Код=Таблица2104_1 Наименование=Таблица2104_1 ФиксСтолбцов=3 ФиксСтрок=0</t>
  </si>
  <si>
    <r>
      <t xml:space="preserve">Посещения лиц </t>
    </r>
    <r>
      <rPr>
        <b/>
        <sz val="8"/>
        <color indexed="8"/>
        <rFont val="Tahoma"/>
        <family val="2"/>
        <charset val="204"/>
      </rPr>
      <t>трудоспособного</t>
    </r>
    <r>
      <rPr>
        <sz val="8"/>
        <color indexed="8"/>
        <rFont val="Tahoma"/>
        <family val="2"/>
        <charset val="204"/>
      </rPr>
      <t xml:space="preserve"> возраста</t>
    </r>
  </si>
  <si>
    <r>
      <t xml:space="preserve">Из общего числа посещений сделано лицами </t>
    </r>
    <r>
      <rPr>
        <b/>
        <sz val="8"/>
        <color indexed="8"/>
        <rFont val="Tahoma"/>
        <family val="2"/>
        <charset val="204"/>
      </rPr>
      <t>трудоспособного</t>
    </r>
    <r>
      <rPr>
        <sz val="8"/>
        <color indexed="8"/>
        <rFont val="Tahoma"/>
        <family val="2"/>
        <charset val="204"/>
      </rPr>
      <t xml:space="preserve"> возраста (из табл. 2100, стр.1, гр. 3)  </t>
    </r>
  </si>
  <si>
    <t>#Закладка Код=Таблица2105 Наименование=Таблица2105 ФиксСтолбцов=3 ФиксСтрок=0</t>
  </si>
  <si>
    <t>(2105)</t>
  </si>
  <si>
    <t>Из общего числа посещений (табл. 2100, стр. 1)
сделано посещений всего</t>
  </si>
  <si>
    <t xml:space="preserve"> детьми 
0 - 17 лет </t>
  </si>
  <si>
    <t>из них: сельскими жителями (из гр. 5)</t>
  </si>
  <si>
    <t>По заболеваниям: всего, из них:</t>
  </si>
  <si>
    <t>в неотложной форме</t>
  </si>
  <si>
    <t>активных</t>
  </si>
  <si>
    <t>по диспансерному наблюдению</t>
  </si>
  <si>
    <t>С профилактической и иными целями: всего, в том числе:</t>
  </si>
  <si>
    <t>медицинский осмотр</t>
  </si>
  <si>
    <t>комплексный медицинский осмотр</t>
  </si>
  <si>
    <t>008</t>
  </si>
  <si>
    <t>из них в центрах здоровья</t>
  </si>
  <si>
    <t>008_1</t>
  </si>
  <si>
    <t>009</t>
  </si>
  <si>
    <t>патронаж</t>
  </si>
  <si>
    <t>посещения пациентов по поводу освидетельствования на наличие противопоказаний  к управлению транспортным средством</t>
  </si>
  <si>
    <t>011_1</t>
  </si>
  <si>
    <t>12.1</t>
  </si>
  <si>
    <t xml:space="preserve"> владения оружием, экспертиза проф. пригодности, посещение контактных пациентов, </t>
  </si>
  <si>
    <t>011_2</t>
  </si>
  <si>
    <t>12.2</t>
  </si>
  <si>
    <t>справки для посещения бассейнов, лагерей, интернатов,</t>
  </si>
  <si>
    <t>011_3</t>
  </si>
  <si>
    <t>12.3</t>
  </si>
  <si>
    <t>оформление опекунства, при проведении юридических сделок</t>
  </si>
  <si>
    <t>011_4</t>
  </si>
  <si>
    <t>12.4</t>
  </si>
  <si>
    <t>Передвижными: амбулаториями</t>
  </si>
  <si>
    <t>врачебными бригадами</t>
  </si>
  <si>
    <t>мобильными медицинскими бригадами</t>
  </si>
  <si>
    <t>мобильными медицинскими комплексами</t>
  </si>
  <si>
    <t>015</t>
  </si>
  <si>
    <t>#Закладка Код=Таблица2106 Наименование=Таблица2106 ФиксСтолбцов=3 ФиксСтрок=0</t>
  </si>
  <si>
    <t>(2106)</t>
  </si>
  <si>
    <t>Код по ОКЕИ: единица - 642</t>
  </si>
  <si>
    <t>Обращения по поводу заболеваний, всего</t>
  </si>
  <si>
    <t>из них: сельских жителей</t>
  </si>
  <si>
    <t>детей 0-17 лет (из стр. 1)</t>
  </si>
  <si>
    <t>из них: сельских жителей (из стр. 3)</t>
  </si>
  <si>
    <t>#Закладка Код=Таблица2107 Наименование=Таблица2107 ФиксСтолбцов=3 ФиксСтрок=0</t>
  </si>
  <si>
    <t>(2107)</t>
  </si>
  <si>
    <t>Работа медицинских организаций и их подразделений, оказывающих медицинскую помощь в амбулаторных условиях, участвующих в создании и тиражировании "Новой модели медицинской организации"</t>
  </si>
  <si>
    <t>посещения</t>
  </si>
  <si>
    <t>к врачам</t>
  </si>
  <si>
    <t>к средним медработникам</t>
  </si>
  <si>
    <t>#Закладка Код=Таблица2120 Наименование=Таблица2120 ФиксСтолбцов=3 ФиксСтрок=0</t>
  </si>
  <si>
    <t>(2120)</t>
  </si>
  <si>
    <t>Коды по ОКЕИ: человек - 792, единица - 642</t>
  </si>
  <si>
    <t>Число лиц доставленных в медицинские организации (из гр. 3)</t>
  </si>
  <si>
    <t>Выезды к хронич. больным</t>
  </si>
  <si>
    <t>Медицинская эвакуация</t>
  </si>
  <si>
    <t>внезапных заболеваний
и состояний</t>
  </si>
  <si>
    <t>родов и патологии беременности</t>
  </si>
  <si>
    <t>межбольничная</t>
  </si>
  <si>
    <t>Выполнено выездов всего:</t>
  </si>
  <si>
    <t>в т.ч. в сельских населенных пунктах</t>
  </si>
  <si>
    <t>из стр.1:
к детям в возрасте 0 - 17 лет вкл.</t>
  </si>
  <si>
    <t>Число лиц, которым оказана медицинская помощь при выездах</t>
  </si>
  <si>
    <t>из них:
в сельских населенных пунктах</t>
  </si>
  <si>
    <t xml:space="preserve">из них:
детей </t>
  </si>
  <si>
    <t>из них:
в возрасте до 1 года</t>
  </si>
  <si>
    <t>женщин  старше трудоспособного возраста</t>
  </si>
  <si>
    <t>мужчин  старше трудоспособного возраста</t>
  </si>
  <si>
    <t>#Закладка Код=Таблица2121 Наименование=Таблица2121 ФиксСтолбцов=3 ФиксСтрок=0</t>
  </si>
  <si>
    <t>(2121)</t>
  </si>
  <si>
    <t>Код по ОКЕИ: человек - 792</t>
  </si>
  <si>
    <t>Число лиц, которым оказана помощь при выездах, всего</t>
  </si>
  <si>
    <t>в том числе: дети 0 - 17 лет вкл. (из стр. 1)</t>
  </si>
  <si>
    <t>взрослые (18 лет и старше)</t>
  </si>
  <si>
    <t>#Закладка Код=Таблица2200 Наименование=Таблица2200 ФиксСтолбцов=3 ФиксСтрок=0</t>
  </si>
  <si>
    <t>(2200)</t>
  </si>
  <si>
    <t>Профиль бригад</t>
  </si>
  <si>
    <t>Число
выездных
бригад (смен)</t>
  </si>
  <si>
    <t>из них (из гр.3): круглосуточных</t>
  </si>
  <si>
    <t xml:space="preserve"> Общепрофильные</t>
  </si>
  <si>
    <t>из них: для оказания медицинской помощи детскому населению</t>
  </si>
  <si>
    <t>1_1_1</t>
  </si>
  <si>
    <t>1.1.1</t>
  </si>
  <si>
    <t>Фельдшерские</t>
  </si>
  <si>
    <t>1_2</t>
  </si>
  <si>
    <t>1.2</t>
  </si>
  <si>
    <t>Специализированные - всего</t>
  </si>
  <si>
    <t>2</t>
  </si>
  <si>
    <t>в том числе:анестезиологии-реанимации</t>
  </si>
  <si>
    <t>анестезиологии-реанимации педиатрические</t>
  </si>
  <si>
    <t>2_2</t>
  </si>
  <si>
    <t>2.2</t>
  </si>
  <si>
    <t>педиатрические</t>
  </si>
  <si>
    <t>2_3</t>
  </si>
  <si>
    <t>2.3</t>
  </si>
  <si>
    <t>психиатрические</t>
  </si>
  <si>
    <t>2_4</t>
  </si>
  <si>
    <t>2.4</t>
  </si>
  <si>
    <t>Выездные экстренные консультативные бригады, всего:</t>
  </si>
  <si>
    <t>2.5</t>
  </si>
  <si>
    <t>из них:
кардиологические</t>
  </si>
  <si>
    <t>2.5.1</t>
  </si>
  <si>
    <t>неврологические</t>
  </si>
  <si>
    <t>2.5.2</t>
  </si>
  <si>
    <t>инфекционные</t>
  </si>
  <si>
    <t>3_3</t>
  </si>
  <si>
    <t>2.5.3</t>
  </si>
  <si>
    <t>Авиамедицинские</t>
  </si>
  <si>
    <t>#Закладка Код=Таблица2201 Наименование=Таблица2201 ФиксСтолбцов=3 ФиксСтрок=0</t>
  </si>
  <si>
    <t>(2201)</t>
  </si>
  <si>
    <t>Из числа лиц, которым оказана помощь фельдшерскими бригадами, - перевозка пациентов</t>
  </si>
  <si>
    <t>#Закладка Код=Таблица2202 Наименование=Таблица2202 ФиксСтолбцов=3 ФиксСтрок=0</t>
  </si>
  <si>
    <t>(2202)</t>
  </si>
  <si>
    <t xml:space="preserve">Число лиц, которым оказана скорая медицинская помощь в амбулаторных условиях </t>
  </si>
  <si>
    <t>#Закладка Код=Таблица2203 Наименование=Таблица2203 ФиксСтолбцов=3 ФиксСтрок=0</t>
  </si>
  <si>
    <t>(2203)</t>
  </si>
  <si>
    <t>показатель</t>
  </si>
  <si>
    <t>число</t>
  </si>
  <si>
    <t>число госпитализированных в первые сутки</t>
  </si>
  <si>
    <t>#Закладка Код=Таблица2300 Наименование=Таблица2300 ФиксСтолбцов=3 ФиксСтрок=0</t>
  </si>
  <si>
    <t>4. Число выездов бригад скорой медицинской помощи по времени
доезда и затраченному на один выезд</t>
  </si>
  <si>
    <t>(2300)</t>
  </si>
  <si>
    <t>Число выездов бригад скорой медицинской помощи по времени:</t>
  </si>
  <si>
    <t>доезда до места вызова СМП</t>
  </si>
  <si>
    <t>из них (из гр.3) до места ДТП</t>
  </si>
  <si>
    <t>из них (гр.5): при выполнении одного вызова СМП на место ДТП</t>
  </si>
  <si>
    <t>Время
      - до 20 минут</t>
  </si>
  <si>
    <t>- от 21 до 40 минут</t>
  </si>
  <si>
    <t>- от 41 до 60 минут</t>
  </si>
  <si>
    <t>- более 60 минут</t>
  </si>
  <si>
    <t>#Закладка Код=Таблица2350 Наименование=Таблица2350 ФиксСтолбцов=3 ФиксСтрок=0</t>
  </si>
  <si>
    <t>(2350)</t>
  </si>
  <si>
    <t>Коды по ОКЕИ : единица - 642, человек - 792</t>
  </si>
  <si>
    <t>Наименование показателей</t>
  </si>
  <si>
    <t>Число пациентов с острым и повторным инфарктом миокарда (I21-I22)</t>
  </si>
  <si>
    <t>из них (из стр.1):пациентов,нуждающихся в проведении тромболизиса при оказании СМП вне медицинской организации при обсутствии медицинских противопоказаний  в проведению тромболизиса</t>
  </si>
  <si>
    <t>из них (из стр. 1): проведено тромболизисов</t>
  </si>
  <si>
    <t>пациентов,у которых смерть наступила в транспортном средстве при выполнении медицинской эвакуации с места вызова СМП</t>
  </si>
  <si>
    <t xml:space="preserve">пациентов,доставлены в региональные сосудистые центры и первичные сосудистые отделения с места вызова СМП </t>
  </si>
  <si>
    <t>1_3</t>
  </si>
  <si>
    <t>1.3</t>
  </si>
  <si>
    <t>Число пациентов с острыми цереброваскулярными болезнями (I60-I66)</t>
  </si>
  <si>
    <t>Отказано в оказании скорой медицинской помощи по причине необоснованности в связи с отсутствием повода для вызова СМП</t>
  </si>
  <si>
    <t>Поступило вызовов (обращений)для оказания медицинской помощи в неотложной форме</t>
  </si>
  <si>
    <t>Число пациентов, пострадавших в ДТП</t>
  </si>
  <si>
    <t>7_1</t>
  </si>
  <si>
    <t>7.1</t>
  </si>
  <si>
    <t>пациентов, у оторых смерть наступила в транспортном средстве при выполнении медицинской эвакуации с места ДТП</t>
  </si>
  <si>
    <t>7_2</t>
  </si>
  <si>
    <t>пациентов, доставленных в стационары с места ДТП</t>
  </si>
  <si>
    <t>7_3_1</t>
  </si>
  <si>
    <t>7_3</t>
  </si>
  <si>
    <t>Число пациентов, эвакуированных по экстренным медицинским показаниям в первые 24 часа в мед. организации 2 и 3 уровня в рамках трехуровневой системы оказания мед. помощи субъекта РФ</t>
  </si>
  <si>
    <t>#Закладка Код=Таблица2402 Наименование=Таблица2402 ФиксСтолбцов=3 ФиксСтрок=0</t>
  </si>
  <si>
    <t>(2420)</t>
  </si>
  <si>
    <t>Коды по ОКЕИ: человек - 792</t>
  </si>
  <si>
    <t>из них (из гр.3)</t>
  </si>
  <si>
    <t>сельских жителей</t>
  </si>
  <si>
    <t>направленно на :</t>
  </si>
  <si>
    <t>патологоанатомическое вскрытие</t>
  </si>
  <si>
    <t>судебно-медицинскую экспертизу</t>
  </si>
  <si>
    <t>из них (из гр.5)число расхождений диагнозов</t>
  </si>
  <si>
    <t>из них (из гр.7)число расхождений диагнозов</t>
  </si>
  <si>
    <t>Пациенты, умершие на дому, всего</t>
  </si>
  <si>
    <t>в том числе: дети</t>
  </si>
  <si>
    <t>из них: в возрасте до 1 года</t>
  </si>
  <si>
    <t>Из числа умерших на дому: пациенты трудоспособного возраста * умерли от: острых цереброваскулярных заболеваний (I60-I64)</t>
  </si>
  <si>
    <t>острого инфаркта миокарда (I21)</t>
  </si>
  <si>
    <t>* Мужчины от 18 до 59 лет включительно,  женщины от 18 до 54 лет включительно.</t>
  </si>
  <si>
    <t>#Закладка Код=Таблица2510 Наименование=Таблица2510 ФиксСтолбцов=3 ФиксСтрок=0</t>
  </si>
  <si>
    <t>(2510)</t>
  </si>
  <si>
    <t>Коды по ОКЕИ:  человек – 792</t>
  </si>
  <si>
    <t>Контингенты</t>
  </si>
  <si>
    <t>Подлежало осмотрам</t>
  </si>
  <si>
    <t>Осмотрено</t>
  </si>
  <si>
    <t>из числа осмотренных (гр. 5):
определены группы здоровья</t>
  </si>
  <si>
    <t>I</t>
  </si>
  <si>
    <t>II</t>
  </si>
  <si>
    <t>III</t>
  </si>
  <si>
    <t>IV</t>
  </si>
  <si>
    <t>V</t>
  </si>
  <si>
    <t>IIIа</t>
  </si>
  <si>
    <t>IIIб</t>
  </si>
  <si>
    <t>Дети в возрасте 0-14 лет включительно</t>
  </si>
  <si>
    <t>из них: дети до 1 года</t>
  </si>
  <si>
    <t>Дети в возрасте 15-17 лет включительно</t>
  </si>
  <si>
    <t>Из общего числа детей 15-17 лет (стр. 3) – юношей</t>
  </si>
  <si>
    <t>школьники(из суммы строк 1+3)</t>
  </si>
  <si>
    <t>Контингенты взрослого населения (18 лет и старше) - всего</t>
  </si>
  <si>
    <t>из них: старше трудоспособного возраста</t>
  </si>
  <si>
    <t>6_1</t>
  </si>
  <si>
    <t>6.1</t>
  </si>
  <si>
    <t>6_2</t>
  </si>
  <si>
    <t>6.2</t>
  </si>
  <si>
    <t>6_2_1</t>
  </si>
  <si>
    <t>6.2.1</t>
  </si>
  <si>
    <t>6_3</t>
  </si>
  <si>
    <t>6.3</t>
  </si>
  <si>
    <t>6_4</t>
  </si>
  <si>
    <t>6.4</t>
  </si>
  <si>
    <t>Всего осмотренных (сумма строк 1, 3, 6)</t>
  </si>
  <si>
    <t>#Закладка Код=Таблица2511 Наименование=Таблица2511 ФиксСтолбцов=3 ФиксСтрок=0</t>
  </si>
  <si>
    <t>(2511)</t>
  </si>
  <si>
    <t>Выявлена патология</t>
  </si>
  <si>
    <t>из них : у сельских жителей</t>
  </si>
  <si>
    <t>Осмотрено пациентов:    всего</t>
  </si>
  <si>
    <t>из них :</t>
  </si>
  <si>
    <t xml:space="preserve">мальчиков  (урологом – андрологом) </t>
  </si>
  <si>
    <t>девочек   (акушером -  гинекологом)</t>
  </si>
  <si>
    <t>001_2</t>
  </si>
  <si>
    <t>#Закладка Код=Таблица2512 Наименование=Таблица2512 ФиксСтолбцов=3 ФиксСтрок=0</t>
  </si>
  <si>
    <t>(2512)</t>
  </si>
  <si>
    <t>Диспансеризация детей 15-17 лет включительно</t>
  </si>
  <si>
    <t>Из общего числа детей 15 – 17 лет  (включительно), состоявших в отчетном году под диспансерным наблюдением, было госпитализировано</t>
  </si>
  <si>
    <t>из них юношей</t>
  </si>
  <si>
    <t>направлено на санаторно-курортное лечение</t>
  </si>
  <si>
    <t>нуждалось в оперативном лечении</t>
  </si>
  <si>
    <t>оперировано</t>
  </si>
  <si>
    <t>нуждалось в коррекции зрения</t>
  </si>
  <si>
    <t>обеспечено корригирующими очками</t>
  </si>
  <si>
    <t>направлено на мед. реабилитацию</t>
  </si>
  <si>
    <t>#Закладка Код=Таблица2513 Наименование=Таблица2513 ФиксСтолбцов=3 ФиксСтрок=0</t>
  </si>
  <si>
    <t>(2513)</t>
  </si>
  <si>
    <t>Коды по ОКЕИ: единица – 642, человек - 792</t>
  </si>
  <si>
    <t>Число обследованных в ЛПУ (МБУЗ/ГБУ)</t>
  </si>
  <si>
    <t>выявлен туберкулёз</t>
  </si>
  <si>
    <t>Среднегодовое прикрепленное население (переносить из т.1050)</t>
  </si>
  <si>
    <t>% охвата профосмотрами на туберкулёз</t>
  </si>
  <si>
    <t>Осмотрено с целью выявления пациентов, больных туберкулезом: всего</t>
  </si>
  <si>
    <t>из них детей:  1-7 лет включительно</t>
  </si>
  <si>
    <t xml:space="preserve">                из них 8-14 лет включительно</t>
  </si>
  <si>
    <t>из них детей: 15-17 лет включительно</t>
  </si>
  <si>
    <t>из них взрослое население</t>
  </si>
  <si>
    <t>1_4</t>
  </si>
  <si>
    <t>1.4</t>
  </si>
  <si>
    <t>Из числа осмотренных (стр.1) обследовано: флюорографически</t>
  </si>
  <si>
    <t>Расшифровка строка 2 граф 3:</t>
  </si>
  <si>
    <t>@Субтаблица1</t>
  </si>
  <si>
    <t>из числа осмотренных (стр.1) обследовано (бактериоскопически)</t>
  </si>
  <si>
    <t xml:space="preserve">из числа осмотренных детей  (стр. 1.1+ стр. 1.2+ стр. 1.3) проведены:  </t>
  </si>
  <si>
    <t>иммунодиагностика с применением аллергена бактерий с 2 туберкулиновыми единицами очищеенного туберкулина в стандартном разведении</t>
  </si>
  <si>
    <t>иммунодиагностика с применением аллергена  туберкулёзного рекомбинантного в стандартном разведении</t>
  </si>
  <si>
    <t xml:space="preserve">рентгеновское (флюорографическое) исследование органов грудной клетки </t>
  </si>
  <si>
    <t>#ДинамическаяТаблица Код=Субтаблица1 Наименование=Субтаблица1</t>
  </si>
  <si>
    <t>Наименование ЛПУ</t>
  </si>
  <si>
    <t>#Закладка Код=Таблица2514 Наименование=Таблица2514 ФиксСтолбцов=3 ФиксСтрок=7</t>
  </si>
  <si>
    <t>(2514)</t>
  </si>
  <si>
    <t>Целевые осмотры на онкопатологию</t>
  </si>
  <si>
    <t>из них направлено в онкологические учреждения</t>
  </si>
  <si>
    <t>мужчины</t>
  </si>
  <si>
    <t>женщины</t>
  </si>
  <si>
    <t>Осмотрено с целью выявления онкологической патологии, всего</t>
  </si>
  <si>
    <t>из них: в смотровых кабинетах</t>
  </si>
  <si>
    <t>в женских консультациях</t>
  </si>
  <si>
    <t>Из стр.1 осмотрено:   при реализации скрининговых программ</t>
  </si>
  <si>
    <t>при диспансеризации (профилактических осмотрах) отдельных контингентов населения (кроме пациентов с хроническими заболеваниями)</t>
  </si>
  <si>
    <t>при диспансеризации пациентов с хроническими заболеваниями</t>
  </si>
  <si>
    <t>Из стр.1: направлено: на цитологическое исследование</t>
  </si>
  <si>
    <t>на гистологическое исследование</t>
  </si>
  <si>
    <t>#Закладка Код=Таблица2515 Наименование=Таблица2515 ФиксСтолбцов=0 ФиксСтрок=0</t>
  </si>
  <si>
    <t>(2515)</t>
  </si>
  <si>
    <t>Медицинское освидетельствование лиц на состояние алкогольного, наркотического и иного токсического опьянения, проведенное специалистами медицинских организаций</t>
  </si>
  <si>
    <t>наименование</t>
  </si>
  <si>
    <t>число лиц, направленных на освидетельствование</t>
  </si>
  <si>
    <t>результаты освидетельствованиня</t>
  </si>
  <si>
    <t>установлено</t>
  </si>
  <si>
    <t>опьянение не установлено</t>
  </si>
  <si>
    <t>число отказов от  освидетельствования</t>
  </si>
  <si>
    <t>алкогольное опьянение</t>
  </si>
  <si>
    <t>опьянение наркотиками</t>
  </si>
  <si>
    <t>опьянение ненаркотическими ПАВ</t>
  </si>
  <si>
    <t>из них (из строки 1) управляют транспортным  средством</t>
  </si>
  <si>
    <t>#Закладка Код=Таблица2516 Наименование=Таблица2516 ФиксСтолбцов=0 ФиксСтрок=0</t>
  </si>
  <si>
    <t>(2516)</t>
  </si>
  <si>
    <t>Обязательные предварительные и периодические осмотры, проведенные медицинской организацией</t>
  </si>
  <si>
    <t>Выявлено подозрений на профессиональное заболевание</t>
  </si>
  <si>
    <t>Не имели медицинских противопоказаний к работе</t>
  </si>
  <si>
    <t>Имели временные/постоянные медицинские противопоказания к работе</t>
  </si>
  <si>
    <t>Нуждаются в дополнительном обследовании в центре профпатологии</t>
  </si>
  <si>
    <t>Нуждаются в амбулаторном/стационарном обследовании и лечении</t>
  </si>
  <si>
    <t>из них: 
работники, занятые на тяжелой работе и на работах с вредными и (или) опасными условиями труда - всего</t>
  </si>
  <si>
    <t>декретированные контингенты</t>
  </si>
  <si>
    <t>#Закладка Код=Таблица2600 Наименование=Таблица2600 ФиксСтолбцов=3 ФиксСтрок=8</t>
  </si>
  <si>
    <t>Инвалиды ВОВ</t>
  </si>
  <si>
    <t>Состоит под диспансерным наблюдением на начало отчетного года</t>
  </si>
  <si>
    <t>Вновь взято под диспансерное наблюдение в отчетном году</t>
  </si>
  <si>
    <t>из них:                                                               выехало</t>
  </si>
  <si>
    <t xml:space="preserve">                                                                           умерло</t>
  </si>
  <si>
    <t>Состоит под диспансерным наблюдением на конец отчетного года</t>
  </si>
  <si>
    <t>в том числе по группам инвалидности :       I</t>
  </si>
  <si>
    <t xml:space="preserve">                             II</t>
  </si>
  <si>
    <t xml:space="preserve">                             III</t>
  </si>
  <si>
    <t>Нуждались в стационарном лечении</t>
  </si>
  <si>
    <t>Получили стационарное лечение из числа нуждавшихся (стр. 11)</t>
  </si>
  <si>
    <t>Получили санаторно-курортное лечение</t>
  </si>
  <si>
    <t>#Закладка Код=Таблица2610 Наименование=Таблица2610</t>
  </si>
  <si>
    <t>(2610)</t>
  </si>
  <si>
    <t>#Закладка Код=Таблица2611 Наименование=Таблица2611</t>
  </si>
  <si>
    <t>(2611)</t>
  </si>
  <si>
    <t>1 группа</t>
  </si>
  <si>
    <t>2 группа</t>
  </si>
  <si>
    <t>3 группа</t>
  </si>
  <si>
    <t>Число лиц впервые признанных инвалидами, всего :</t>
  </si>
  <si>
    <t>в т.ч:    взрослых</t>
  </si>
  <si>
    <t xml:space="preserve">              детей</t>
  </si>
  <si>
    <t>#Закладка Код=Таблица2650 Наименование=Таблица2650 ФиксСтолбцов=3 ФиксСтрок=0</t>
  </si>
  <si>
    <t>2650</t>
  </si>
  <si>
    <t>Число детей, достихших в отчетном году 1 года, всего</t>
  </si>
  <si>
    <t>из них находились на грудном вскармливании:от 3 до 6 месяцев</t>
  </si>
  <si>
    <t>от 6месяцев до 1 года</t>
  </si>
  <si>
    <t>#Закладка Код=Таблица2700 Наименование=Таблица2700 ФиксСтолбцов=3 ФиксСтрок=7</t>
  </si>
  <si>
    <t>(2700)</t>
  </si>
  <si>
    <t>9. Работа стоматологического (зубоврачебного) кабинета</t>
  </si>
  <si>
    <t xml:space="preserve"> Коды по ОКЕИ:  человек – 792, посещение в смену - 545</t>
  </si>
  <si>
    <t>№ стр.</t>
  </si>
  <si>
    <t>Число посещений зуб. Врачей и гигиенистов стоматологических</t>
  </si>
  <si>
    <t>Вылечено зубов</t>
  </si>
  <si>
    <t>из них (гр. 6)</t>
  </si>
  <si>
    <t>Удалено зубов</t>
  </si>
  <si>
    <t>из них (гр. 9): постоянных</t>
  </si>
  <si>
    <t>Всего санировано</t>
  </si>
  <si>
    <t>Профилактическая работа</t>
  </si>
  <si>
    <t>Проведен
 курс профилактики</t>
  </si>
  <si>
    <t>Выполнен объем работы в УЕТ (из гр. 3)</t>
  </si>
  <si>
    <t>Из общего числа посещений (из гр.3)</t>
  </si>
  <si>
    <t xml:space="preserve">из них: </t>
  </si>
  <si>
    <t>постоянных</t>
  </si>
  <si>
    <t>по поводу осложненного кариеса</t>
  </si>
  <si>
    <t>Осмотрено
 в порядке плановой санации</t>
  </si>
  <si>
    <t>из гр. 12</t>
  </si>
  <si>
    <t>из гр. 13</t>
  </si>
  <si>
    <t>ОМС</t>
  </si>
  <si>
    <t>Платные, вкл. ДМС</t>
  </si>
  <si>
    <t>Бюджет</t>
  </si>
  <si>
    <t>первичных *)</t>
  </si>
  <si>
    <t>с профилактической и иными целями</t>
  </si>
  <si>
    <t>нуждались в санации</t>
  </si>
  <si>
    <t>санировано</t>
  </si>
  <si>
    <t>в том числе: зубными врачами</t>
  </si>
  <si>
    <t>гигиенистами стоматологическими</t>
  </si>
  <si>
    <t>Из них стр. 1: дети до 14 лет включительно</t>
  </si>
  <si>
    <t>дети 15 - 17 лет включительно</t>
  </si>
  <si>
    <t>Сельские жители (из стр. 1)</t>
  </si>
  <si>
    <t>В передвижных 
стоматологических кабинетах</t>
  </si>
  <si>
    <t>*)  Первичным считается первое посещение за стоматологической помощью в отчетном году по любому поводу.</t>
  </si>
  <si>
    <t>#Закладка Код=Таблица2700_1 Наименование=Таблица2700_1 ФиксСтолбцов=3 ФиксСтрок=7</t>
  </si>
  <si>
    <t>(2700_1)</t>
  </si>
  <si>
    <t>Число посещений стоматологов 
и зубных врачей</t>
  </si>
  <si>
    <t>в том числе: стоматологами</t>
  </si>
  <si>
    <t>#Закладка Код=Таблица2701 Наименование=Таблица2701 ФиксСтолбцов=3 ФиксСтрок=0</t>
  </si>
  <si>
    <t>(2701)</t>
  </si>
  <si>
    <t>Число лиц, получивших зубные протезы – всего</t>
  </si>
  <si>
    <t>Изготовлено протезов</t>
  </si>
  <si>
    <t>Коды по ОКЕИ: единица – 642,   человек - 792</t>
  </si>
  <si>
    <t>#Закладка Код=Таблица2702 Наименование=Таблица2702 ФиксСтолбцов=3 ФиксСтрок=0</t>
  </si>
  <si>
    <t>(2702)</t>
  </si>
  <si>
    <t>Коды по ОКЕИ:  человек - 792</t>
  </si>
  <si>
    <t>Число лиц, получивших ортодонтическое лечение – всего</t>
  </si>
  <si>
    <t>из них детей: до 14 лет (включительно)</t>
  </si>
  <si>
    <t>15-17 лет (включительно)</t>
  </si>
  <si>
    <t>#Закладка Код=Таблица2703 Наименование=Таблица2703 ФиксСтолбцов=0 ФиксСтрок=0</t>
  </si>
  <si>
    <t>(2703)</t>
  </si>
  <si>
    <t>Число стоматологических установок</t>
  </si>
  <si>
    <t>#Закладка Код=Таблица2704 Наименование=Таблица2704 ФиксСтолбцов=0 ФиксСтрок=0</t>
  </si>
  <si>
    <t>(2704)</t>
  </si>
  <si>
    <t>Коды по ОКЕИ: человек-792</t>
  </si>
  <si>
    <t xml:space="preserve">Число лиц, получивших профилактическое лечение у гигиениста  стоматологического </t>
  </si>
  <si>
    <t>#Закладка Код=Таблица2710 Наименование=Таблица2710 ФиксСтолбцов=3 ФиксСтрок=7</t>
  </si>
  <si>
    <t>(2710)</t>
  </si>
  <si>
    <t>Работа врачей-стоматологов</t>
  </si>
  <si>
    <t>Число посещений врачей-стоматологов(из т. 2100)</t>
  </si>
  <si>
    <t>из них: постоянных</t>
  </si>
  <si>
    <t>#Закладка Код=Таблица2800 Наименование=Таблица2800 ФиксСтолбцов=3 ФиксСтрок=11</t>
  </si>
  <si>
    <t>(2800)</t>
  </si>
  <si>
    <t>10. Хирургическая работа медицинской организации в амбулаторных условиях и в условиях дневного стационара</t>
  </si>
  <si>
    <t>Код по ОКЕИ: единица – 642</t>
  </si>
  <si>
    <t>Название операций</t>
  </si>
  <si>
    <t>№  строки</t>
  </si>
  <si>
    <t>Число проведенных операций</t>
  </si>
  <si>
    <t>из гр.3: направлено материалов
на морфологическое исследование</t>
  </si>
  <si>
    <t>в подразделениях, оказывающих медицинскую помощь в амбулаторных условиях</t>
  </si>
  <si>
    <t>в подразделениях, оказывающих медицинскую помощь в условиях дневного стационара</t>
  </si>
  <si>
    <t>Всего операций</t>
  </si>
  <si>
    <t xml:space="preserve">       в том числе:
Операции на органе зрения </t>
  </si>
  <si>
    <t xml:space="preserve">   из них микрохирургические</t>
  </si>
  <si>
    <t xml:space="preserve">               катаракты </t>
  </si>
  <si>
    <t>Операции на органе уха, горла, носа</t>
  </si>
  <si>
    <t>из них: на ухе</t>
  </si>
  <si>
    <t>Операции в полости рта и челюстно-лицевой области</t>
  </si>
  <si>
    <t>Операции на сосудах</t>
  </si>
  <si>
    <t>из них: на артериях</t>
  </si>
  <si>
    <t xml:space="preserve">              на венах</t>
  </si>
  <si>
    <t>Операции на органах брюшной полости</t>
  </si>
  <si>
    <t>из них грыжеиссечение при неущемленной грыже</t>
  </si>
  <si>
    <t xml:space="preserve">по поводу геморроя </t>
  </si>
  <si>
    <t>Операции на мужских половых органах</t>
  </si>
  <si>
    <t>Операции на женских половых органах</t>
  </si>
  <si>
    <t>Операции на костно-мышечной системе</t>
  </si>
  <si>
    <t>Операции на молочной железе</t>
  </si>
  <si>
    <t>Операции на коже и подкожной клетчатке</t>
  </si>
  <si>
    <t>Прочие операции</t>
  </si>
  <si>
    <t>удаление инородного тела почки</t>
  </si>
  <si>
    <t>020_1</t>
  </si>
  <si>
    <t>20.1</t>
  </si>
  <si>
    <t>эпицистостомия</t>
  </si>
  <si>
    <t>020_3</t>
  </si>
  <si>
    <t>20.3</t>
  </si>
  <si>
    <t>цистостомия</t>
  </si>
  <si>
    <t>020_4</t>
  </si>
  <si>
    <t>20.4</t>
  </si>
  <si>
    <t>дистанционная уретеролитотрипсия</t>
  </si>
  <si>
    <t>020_6</t>
  </si>
  <si>
    <t>20.6</t>
  </si>
  <si>
    <t>дистанционная нефролитотрипсия</t>
  </si>
  <si>
    <t>020_7</t>
  </si>
  <si>
    <t>20.7</t>
  </si>
  <si>
    <t>удаление нефростомы</t>
  </si>
  <si>
    <t>020_8</t>
  </si>
  <si>
    <t>20.8</t>
  </si>
  <si>
    <t>из числа операций на органе зрения операции по поводу:
               глаукомы</t>
  </si>
  <si>
    <t>#Закладка Код=Таблица2801 Наименование=Таблица2801 ФиксСтолбцов=3 ФиксСтрок=7</t>
  </si>
  <si>
    <t>(2801)</t>
  </si>
  <si>
    <t>Коды по ОКЕИ: единица - 642, человек - 792</t>
  </si>
  <si>
    <t>№
строки</t>
  </si>
  <si>
    <t>Оперировано пациентов  (чел.)</t>
  </si>
  <si>
    <t>из них: дети 0 - 17 лет (включительно)</t>
  </si>
  <si>
    <t>Из общего числа пациентов (стр.1) оперировано в дневном стационаре, всего</t>
  </si>
  <si>
    <t xml:space="preserve">  из них (стр.3)  детей 0 - 17 лет (включительно)</t>
  </si>
  <si>
    <t>Из общего числа операций (табл.2800, стр.01, гр.3) выполнено с использованием аппаратуры:     эндоскопической</t>
  </si>
  <si>
    <t>лазерной</t>
  </si>
  <si>
    <t>криогенной</t>
  </si>
  <si>
    <t>рентгеновской</t>
  </si>
  <si>
    <t>Выполнено гистероскопий</t>
  </si>
  <si>
    <t>#Закладка Код=Таблица2850 Наименование=Таблица2850</t>
  </si>
  <si>
    <t>(2850)</t>
  </si>
  <si>
    <t>Результаты проведения медицинской реабилитации</t>
  </si>
  <si>
    <t>из них в рамках ИПРА</t>
  </si>
  <si>
    <t>Число лиц  всего:</t>
  </si>
  <si>
    <t xml:space="preserve">в т.ч. взрослых </t>
  </si>
  <si>
    <t>детей</t>
  </si>
  <si>
    <t>Из строки 1.2: детей до 2 лет включительно</t>
  </si>
  <si>
    <t>003_1</t>
  </si>
  <si>
    <t>1_2_1</t>
  </si>
  <si>
    <t>из строки 1: инвалидов</t>
  </si>
  <si>
    <t>004_1</t>
  </si>
  <si>
    <t xml:space="preserve">        детей</t>
  </si>
  <si>
    <t>004_2</t>
  </si>
  <si>
    <t>Из строки 2.2: детей до 2 лет включительно</t>
  </si>
  <si>
    <t>004_2_1</t>
  </si>
  <si>
    <t>2_2_1</t>
  </si>
  <si>
    <t>$НаименованиеМО$</t>
  </si>
  <si>
    <t>$Адрес$</t>
  </si>
  <si>
    <t>$2$</t>
  </si>
  <si>
    <t>$3$</t>
  </si>
  <si>
    <t>$4$</t>
  </si>
  <si>
    <t>Руководитель организации</t>
  </si>
  <si>
    <t>Должностное лицо, ответственное за составление формы</t>
  </si>
  <si>
    <t>Номер контактного телефона</t>
  </si>
  <si>
    <t>Дата составления документа</t>
  </si>
  <si>
    <t>$Должность$</t>
  </si>
  <si>
    <t>(должность)</t>
  </si>
  <si>
    <t>$Телефон$</t>
  </si>
  <si>
    <t>(телефон)</t>
  </si>
  <si>
    <t>$ДатаСоставления$</t>
  </si>
  <si>
    <t>(дата)</t>
  </si>
  <si>
    <t>$Руководитель$</t>
  </si>
  <si>
    <t>(Ф.И.О.)</t>
  </si>
  <si>
    <t>$Ответственный$</t>
  </si>
  <si>
    <t>в том числе наблюдение за контактными с инф. Больными ( КОВИД) из строки 11</t>
  </si>
  <si>
    <t>11.1</t>
  </si>
  <si>
    <t>010_1</t>
  </si>
  <si>
    <t>паллиативная помощь ( из таб. 2100 )</t>
  </si>
  <si>
    <t>28</t>
  </si>
  <si>
    <t>28.1</t>
  </si>
  <si>
    <t>43</t>
  </si>
  <si>
    <t>50</t>
  </si>
  <si>
    <t>56.1</t>
  </si>
  <si>
    <t>59</t>
  </si>
  <si>
    <t>59.1</t>
  </si>
  <si>
    <t>61</t>
  </si>
  <si>
    <t>63</t>
  </si>
  <si>
    <t>76.1</t>
  </si>
  <si>
    <t>82.1</t>
  </si>
  <si>
    <t>83</t>
  </si>
  <si>
    <t>127</t>
  </si>
  <si>
    <t>083</t>
  </si>
  <si>
    <t>037_1</t>
  </si>
  <si>
    <t>онкологи-гематологи  детские</t>
  </si>
  <si>
    <t>скорой медицинской помощи (прием врача в поликлинике)</t>
  </si>
  <si>
    <t>5.2</t>
  </si>
  <si>
    <t>на пунктах неотложной медицинской помощи, включая на дому</t>
  </si>
  <si>
    <t>из стр.2 акушерки</t>
  </si>
  <si>
    <t>из них сельскими жителями</t>
  </si>
  <si>
    <t>из них беременных, рожениц и родильниц</t>
  </si>
  <si>
    <t>из них (из стр. 4): женщины (56 лет и старше)</t>
  </si>
  <si>
    <t>мужчины (61 год и старше)</t>
  </si>
  <si>
    <t>Число лиц, которым оказана скорая медицинская помощь выездными бригадами бригадами</t>
  </si>
  <si>
    <t>Число эвакуированных пациентов за счет средств регионального бюджета (из стр.1)</t>
  </si>
  <si>
    <t>из них (из стр.3) госпитализированных в течение первых суток с момента передачи вызова выездной бригаде скорой медицинской помощи</t>
  </si>
  <si>
    <t>Число эвакуированных пациентов в условиях регулярного авиарейса (из стр1)</t>
  </si>
  <si>
    <t>6.3.1</t>
  </si>
  <si>
    <t xml:space="preserve">Число вызовов скорой медицинской помощи к пациентам, пострадавшим при ДТП </t>
  </si>
  <si>
    <t>6_2_2</t>
  </si>
  <si>
    <t>6.2.2</t>
  </si>
  <si>
    <t>Углубленная диспансеризация граждан переболевших новой коронавирусной инфекцией COVID-19</t>
  </si>
  <si>
    <t>Направлено на лечение</t>
  </si>
  <si>
    <t>на лимфатических сосудах и лимфоузлах</t>
  </si>
  <si>
    <t>5_2</t>
  </si>
  <si>
    <t>Пролечено</t>
  </si>
  <si>
    <t xml:space="preserve">физической 
и реабилитационной медицины
</t>
  </si>
  <si>
    <t>108_2</t>
  </si>
  <si>
    <t xml:space="preserve">мобильных медицинских бригад </t>
  </si>
  <si>
    <t xml:space="preserve">          из стр. 5 фельдшеры</t>
  </si>
  <si>
    <t xml:space="preserve">          из стр. 5 акушерки </t>
  </si>
  <si>
    <t>диспансеризация и профилактический 
                                  медицинский осмотр</t>
  </si>
  <si>
    <t>лицам старше трудоспособного возраста</t>
  </si>
  <si>
    <t>002_1</t>
  </si>
  <si>
    <t>лицам  трудоспособного возраста</t>
  </si>
  <si>
    <t>002_2</t>
  </si>
  <si>
    <t>1_1_0</t>
  </si>
  <si>
    <t>1.1.</t>
  </si>
  <si>
    <t>1.2.</t>
  </si>
  <si>
    <t>1.3.</t>
  </si>
  <si>
    <t>2.1.</t>
  </si>
  <si>
    <t>3.1.</t>
  </si>
  <si>
    <t>3.1.1.</t>
  </si>
  <si>
    <t>3.2.</t>
  </si>
  <si>
    <t>3.3.</t>
  </si>
  <si>
    <t>ВСЕГО</t>
  </si>
  <si>
    <t>из них в возрасте: 0-14 лет</t>
  </si>
  <si>
    <t xml:space="preserve">                               15-17 лет</t>
  </si>
  <si>
    <t xml:space="preserve">                              18 лет и более</t>
  </si>
  <si>
    <t xml:space="preserve">               из них старше трудоспособного возраста</t>
  </si>
  <si>
    <t>Состоит пациентов на учете (прикрепленных) в медицинской организации</t>
  </si>
  <si>
    <t>из общего числа пациентов, состоящих на учете в медицинской организации, имеют противопоказания для занятий физической культурой и спортом</t>
  </si>
  <si>
    <t>из них инвалидов</t>
  </si>
  <si>
    <t>(2108)</t>
  </si>
  <si>
    <t>Работа медицинских организаций и их подразделений (детские поликлиники, детские поликлинические отделения медицинских организаций, консультативно-диагностические центры для детей), посещения</t>
  </si>
  <si>
    <t xml:space="preserve">из них в медицинских организациях и их подразделениях с созданной современной инфраструктурой оказания медицинской помощи детям, посещения: </t>
  </si>
  <si>
    <t>Число лиц, умерших в автомобиле скорой медицинской помощи 
(из стр. 2)</t>
  </si>
  <si>
    <t>оказание скорой медицинской помощи по поводу
по поводу:</t>
  </si>
  <si>
    <t>травм, отравлений</t>
  </si>
  <si>
    <t>2. Медицинская помощь, оказанная выездными бригадами скорой медицинской помощи при выполнениии вызовов скорой медицинской помощи</t>
  </si>
  <si>
    <t>в том числе: врачебные</t>
  </si>
  <si>
    <t>справочно = штаты</t>
  </si>
  <si>
    <t>данные предыдущего года (гр.3)</t>
  </si>
  <si>
    <t>2.6</t>
  </si>
  <si>
    <t>данные предыдущего года (гр.4)</t>
  </si>
  <si>
    <t>Число медицинских эвакуаций, выполненных выездными бригадами (лиц)</t>
  </si>
  <si>
    <t>3. Сведения о деятельности выездных  бригад скорой медицинской помощи</t>
  </si>
  <si>
    <t>3_0</t>
  </si>
  <si>
    <t>Данные предыдущего года (гр.3)</t>
  </si>
  <si>
    <t xml:space="preserve">Число лиц, эвакуированных с использованием санитарной авиации за счет средств регионального бюджета (из таб.2200, стр 2.6, гр.6) </t>
  </si>
  <si>
    <t xml:space="preserve">пациентов,доставленых в региональные сосудистые центры и первичные сосудистые отделения с места вызова СМП </t>
  </si>
  <si>
    <t>из них (из стр. 2): пациентов,у которых смерть наступила в транспортном средстве при выполнении медицинской эвакуации с места вызова  скорой медицинской помощи</t>
  </si>
  <si>
    <t>Число безрезультатных вызовов скорой медицинской помощи</t>
  </si>
  <si>
    <t>из них (из стр. 6): со смертельным исходом до прибытия выездной бригады скорой медицинской  помощи на место ДТП</t>
  </si>
  <si>
    <t>из  них пациентов, доставленных  в травмоцентры 1 и 2 уровня с места ДТП</t>
  </si>
  <si>
    <t>Число вызовов скорой медицинской помощи по медицинскому обеспечению спортивных и других массовых мероприятий</t>
  </si>
  <si>
    <t>трудоспособного возраста (женщины 18-56 лет, мужчины 18-62 лет)</t>
  </si>
  <si>
    <t>старше трудоспособного возраста (мужчины 63 лет и старше, женщины 57 лет и старше)</t>
  </si>
  <si>
    <t>профосмотры взрослого населения при устройстве на работу,повторные профосмотры согласно прик. №29н от 28.01.2021г МЗРФ ( без профосмотров  на оружие, водительские удостоверения, военкомат)</t>
  </si>
  <si>
    <t xml:space="preserve">обязательные предварительные и периодические осмотры, проведенные медицинской организацией таб.2516 </t>
  </si>
  <si>
    <t>Профилактические осмотры на туберкулез</t>
  </si>
  <si>
    <t>Всего число обследованных в ЛПУ (МБУЗ/ГБУ)</t>
  </si>
  <si>
    <t>сельским жителям</t>
  </si>
  <si>
    <t>Число лиц, нуждающихся в медицинской реабилитации</t>
  </si>
  <si>
    <t>Число лиц, направленных  на медицинскую реабилитацию</t>
  </si>
  <si>
    <t>Число лиц, закончивших   медицинскую реабилитацию</t>
  </si>
  <si>
    <t>Число лиц, прошедших  медицинскую реабилитацию повторно</t>
  </si>
  <si>
    <t>Число лиц, направленных на МСЭ после проведения медицинской реабилитации</t>
  </si>
  <si>
    <t>4. Профилактические осмотры и диспансеризация, проведенные медицинской организацией</t>
  </si>
  <si>
    <t>Общие результаты профилактического медосмотра и диспансеризации(данные формы 131 табл 6000стр.(1+2+3+4) ОП на 1 января 2023)</t>
  </si>
  <si>
    <t>Заболевание</t>
  </si>
  <si>
    <t>число лиц взрослого населения</t>
  </si>
  <si>
    <t>в том числе</t>
  </si>
  <si>
    <t>в трудоспос возр</t>
  </si>
  <si>
    <t>старше трудосп возраста</t>
  </si>
  <si>
    <t>Определена 1 группа здоровья</t>
  </si>
  <si>
    <t>01</t>
  </si>
  <si>
    <t>Определена 2 группа здоровья</t>
  </si>
  <si>
    <t>02</t>
  </si>
  <si>
    <t>Определена 3А группа здоровья</t>
  </si>
  <si>
    <t>03</t>
  </si>
  <si>
    <t>Определена 3Б группа здоровья</t>
  </si>
  <si>
    <t>04</t>
  </si>
  <si>
    <t>Профилактические осмотры детей в возрасте 15–17 лет с целью сохранения их репродуктивного здоровья</t>
  </si>
  <si>
    <t>Данные оперативной отчетности</t>
  </si>
  <si>
    <t xml:space="preserve">Контингенты </t>
  </si>
  <si>
    <t xml:space="preserve">% расхождения осмотренных </t>
  </si>
  <si>
    <t>101_1</t>
  </si>
  <si>
    <t>101_2</t>
  </si>
  <si>
    <t>103</t>
  </si>
  <si>
    <t>104</t>
  </si>
  <si>
    <t>#Закладка Код=Таблица2108 Наименование=Таблица2108 ФиксСтолбцов=3 ФиксСтрок=0</t>
  </si>
  <si>
    <t>в амбулаториях (включая посещения на дому) из стр 1</t>
  </si>
  <si>
    <t>из стр.6 акушерки</t>
  </si>
  <si>
    <t xml:space="preserve">затрачено на выполнение одного вызова СМП </t>
  </si>
  <si>
    <t xml:space="preserve">детей (0-17 лет включительно)  </t>
  </si>
  <si>
    <t>Справочно - из оперативной отчетности</t>
  </si>
  <si>
    <t xml:space="preserve">на фельдшерских здравпунктах </t>
  </si>
  <si>
    <t>3.3</t>
  </si>
  <si>
    <t>на здравпунктах фельдшерских - при предприятиях и учебных заведениях</t>
  </si>
  <si>
    <t>Комментарий к таблицам</t>
  </si>
  <si>
    <t xml:space="preserve">№ п/п </t>
  </si>
  <si>
    <t>ФИО специалиста</t>
  </si>
  <si>
    <t>Логин ответственного лица</t>
  </si>
  <si>
    <t>Перечень таблиц</t>
  </si>
  <si>
    <t>Дата предзащиты</t>
  </si>
  <si>
    <t xml:space="preserve">Согласование </t>
  </si>
  <si>
    <t>Комментарий</t>
  </si>
  <si>
    <t>Дата защиты</t>
  </si>
  <si>
    <t>Рубаева Л.Ю.</t>
  </si>
  <si>
    <t>STAT17</t>
  </si>
  <si>
    <t>Павловская Л.А.</t>
  </si>
  <si>
    <t>STAT8</t>
  </si>
  <si>
    <t>2104_1</t>
  </si>
  <si>
    <t>Толстова М.Д</t>
  </si>
  <si>
    <t>STAT21</t>
  </si>
  <si>
    <t>2107 просмотр без блокировки</t>
  </si>
  <si>
    <t>2108 просмотр без блокировки</t>
  </si>
  <si>
    <t>2700_1</t>
  </si>
  <si>
    <t>2120, 2121</t>
  </si>
  <si>
    <t>2200, 2201</t>
  </si>
  <si>
    <t>2202, 2203</t>
  </si>
  <si>
    <t>№ новой строки 2023г. (декор)</t>
  </si>
  <si>
    <t>ПРОВЕРКА</t>
  </si>
  <si>
    <t>справочно</t>
  </si>
  <si>
    <t>Взрослые всего (гр 3-гр 5)</t>
  </si>
  <si>
    <t>Взрослые профцелью  (гр  3 - гр 5 - гр 7)</t>
  </si>
  <si>
    <t>Взрослые по заболеванию (ошибка при минусе) (гр 25 - гр 26)</t>
  </si>
  <si>
    <t>Городские жители всего (гр 3 - гр 4)</t>
  </si>
  <si>
    <t>Городские жители по заболеванию  (гр 7 + гр 8 - гр 6)</t>
  </si>
  <si>
    <t>Городские жители с профцелью (ошибка при минусе)  (гр 28 - гр 29)</t>
  </si>
  <si>
    <t>Профцелью  всего (ошибка при минусе)  (гр 3 - гр 7 - гр 8)</t>
  </si>
  <si>
    <t>Дети с профцелью  (ошибка при минусе) (гр 5 - 8)</t>
  </si>
  <si>
    <t>На дому с профцелью всего (гр 9 - гр 11)</t>
  </si>
  <si>
    <t>На дому профцелью  дети (гр.12 - гр 13)</t>
  </si>
  <si>
    <t>На дому с профцелью взрослые (ошибка при минусе)  (гр 33 - гр 34)</t>
  </si>
  <si>
    <t>Доля посещений с профцелью детей  всего (0 - 17 лет)</t>
  </si>
  <si>
    <t>число посещений на 1 жителя</t>
  </si>
  <si>
    <t>число посещений на 1  сельского жителя</t>
  </si>
  <si>
    <t>(ф. 30_2 таб. 2100 гр.3стр. 1+ гр. 9 стр. 1)/ф. 30_1, таб. 1050 стр. 1 гр. 3</t>
  </si>
  <si>
    <t>(ф. 30_2 таб. 2100 гр.4стр. 1+ гр. 10 стр. 1)/ф. 30_1, таб. 1050 стр. 2 гр. 3</t>
  </si>
  <si>
    <t>1,1</t>
  </si>
  <si>
    <t xml:space="preserve">из них: педиатры участковые </t>
  </si>
  <si>
    <t>86</t>
  </si>
  <si>
    <t>92</t>
  </si>
  <si>
    <t>107</t>
  </si>
  <si>
    <t>109.1</t>
  </si>
  <si>
    <t>111</t>
  </si>
  <si>
    <t>121</t>
  </si>
  <si>
    <t>128</t>
  </si>
  <si>
    <t>128.1</t>
  </si>
  <si>
    <t>исправить номер строки (декор)</t>
  </si>
  <si>
    <t>Добавить графы,  добавить формулы по всем строкам</t>
  </si>
  <si>
    <t>30_ФАП таб 3 гр11 стр 002</t>
  </si>
  <si>
    <t>30_ФАП таб 3 гр11 стр 001</t>
  </si>
  <si>
    <t>30_ФАП таб 3 гр11 стр 003</t>
  </si>
  <si>
    <t>Перенос данных из сводной формы 30_ФАП в 01 ЦРБ</t>
  </si>
  <si>
    <t>добавить формулу</t>
  </si>
  <si>
    <t>30_ФП таб 3 гр11 стр 001</t>
  </si>
  <si>
    <t>30_ФП таб 3 гр11 стр 003</t>
  </si>
  <si>
    <t>Перенос данных из сводной формы 30_ФП в 01 ЦРБ</t>
  </si>
  <si>
    <t>30_ФЗ таб 3 гр11 стр 001</t>
  </si>
  <si>
    <t>30_ФЗ таб 3 гр11 стр 003</t>
  </si>
  <si>
    <t>Перенос данных из сводной формы 30_ФЗ в 01 ЦРБ</t>
  </si>
  <si>
    <t>справочно, из таб. 2510</t>
  </si>
  <si>
    <t>взрослые</t>
  </si>
  <si>
    <t>дети</t>
  </si>
  <si>
    <t>таб. 2510  всего осмотрено</t>
  </si>
  <si>
    <t>таб 2510 село осмотрено</t>
  </si>
  <si>
    <t>перенос данных из таб. 2510 стр.6 гр. 5</t>
  </si>
  <si>
    <t>новые региональные графы</t>
  </si>
  <si>
    <t>перенос данных из таб. 2510 стр.6 гр. 6</t>
  </si>
  <si>
    <t>справочно, из таб. 1003</t>
  </si>
  <si>
    <t>текст</t>
  </si>
  <si>
    <t>число подразделений</t>
  </si>
  <si>
    <t>число выездов</t>
  </si>
  <si>
    <t>число принятых на выездах пациентов</t>
  </si>
  <si>
    <t>видят только сотрудники МИАЦ</t>
  </si>
  <si>
    <t>справочно - число посещений</t>
  </si>
  <si>
    <t>справочно - число заболеваний</t>
  </si>
  <si>
    <t>добавление новых региональных граф</t>
  </si>
  <si>
    <t>перенос данных из таб. 2100 стр. 1 (гр.7+гр.8+ гр. 11)</t>
  </si>
  <si>
    <t>перенос данных из ф. 12 таб 4600, стр. 1 гр. 4</t>
  </si>
  <si>
    <t>перенос данных из таб. 2100 стр. 1 (гр.6+ гр. 11_1)</t>
  </si>
  <si>
    <t>перенос данных из таб. 2100 стр. 1 (гр.8+ гр. 13)</t>
  </si>
  <si>
    <t>перенос данных из ф. 12 таб 2500, стр. 1 гр. 4</t>
  </si>
  <si>
    <t>перенос данных из таб. 2100 стр. 1 (гр.8_1+ гр. 13_1)</t>
  </si>
  <si>
    <t>перенос данных из ф. 12-село таб 2500, стр. 1 гр. 4</t>
  </si>
  <si>
    <t>перенос данных из ф. 12-село таб 4600, стр. 1 гр. 4</t>
  </si>
  <si>
    <t>перенос данных из таб. 2100 стр. 1 (гр.5+ гр.12)</t>
  </si>
  <si>
    <t>перенос данных из таб. 2100 стр. 1 (гр.5_1+ гр.12_1)</t>
  </si>
  <si>
    <t>открыто к заполнению</t>
  </si>
  <si>
    <t>закрестить</t>
  </si>
  <si>
    <t>перенос данных из ф.30_1 таб. 1105, гр.7  стр.1 (нумер. строк по экр и печат форме)</t>
  </si>
  <si>
    <t>перенос данных из ОП на 1января2024г. Ф.ЦП-стат,  гр.12 стр.22_7_1</t>
  </si>
  <si>
    <r>
      <t xml:space="preserve"> диспансеризация </t>
    </r>
    <r>
      <rPr>
        <b/>
        <sz val="8"/>
        <rFont val="Tahoma"/>
        <family val="2"/>
        <charset val="204"/>
      </rPr>
      <t xml:space="preserve">и </t>
    </r>
    <r>
      <rPr>
        <sz val="8"/>
        <rFont val="Tahoma"/>
        <family val="2"/>
        <charset val="204"/>
      </rPr>
      <t xml:space="preserve">профилактический осмотр </t>
    </r>
    <r>
      <rPr>
        <sz val="8"/>
        <color indexed="8"/>
        <rFont val="Tahoma"/>
        <family val="2"/>
        <charset val="204"/>
      </rPr>
      <t>определенных групп взрослого населения</t>
    </r>
  </si>
  <si>
    <t>коррекция нумерации граф</t>
  </si>
  <si>
    <t>перенос данных ОП 1января 2024 ф.131 табл 6000 гр3 стр1</t>
  </si>
  <si>
    <t>перенос данных ОП 1января 2024 ф.131 табл 6000 гр4 стр1</t>
  </si>
  <si>
    <t>перенос данных ОП 1января 2024ф.131 табл 6000 гр5 стр1</t>
  </si>
  <si>
    <t>перенос данных ОП 1января 2024ф.131 табл 6000 гр3 стр2</t>
  </si>
  <si>
    <t>перенос данных ОП 1января 2024 ф.131 табл 6000 гр4 стр2</t>
  </si>
  <si>
    <t>перенос данных ОП 1января 2024 ф.131 табл 6000 гр5 стр2</t>
  </si>
  <si>
    <t>перенос данных ОП 1января 2024 ф.131 табл 6000 гр3 стр3</t>
  </si>
  <si>
    <t>перенос данных ОП 1января 2024 ф.131 табл 6000 гр4 стр3</t>
  </si>
  <si>
    <t>перенос данных ОП 1января 2024 ф.131 табл 6000 гр5 стр3</t>
  </si>
  <si>
    <t>перенос данных ОП 1января 2024 ф.131 табл 6000 гр3 стр4</t>
  </si>
  <si>
    <t>перенос данных ОП 1января 2024 ф.131 табл 6000 гр4 стр4</t>
  </si>
  <si>
    <t>перенос данных ОП 1января 2024 ф.131 табл 6000 гр5 стр4</t>
  </si>
  <si>
    <t>перенос данных ОП 1января 2024 форма Профосмотры_дети Таблица2 стр1 гр37</t>
  </si>
  <si>
    <t>перенос данных ОП 1января 2024 форма Профосмотры_дети Таблица 2 стр2 гр37</t>
  </si>
  <si>
    <t>перенос данных ОП 1января 2024 форма Профосмотры_дети Таблица 2 стр5 гр37</t>
  </si>
  <si>
    <t>перенос данных ОП 1января  2024 Профосмотры_дети Таблица2 стр1 гр38</t>
  </si>
  <si>
    <t>перенос данных ОП 1января 2024Профосмотры_дети Таблица 2 стр2 гр38</t>
  </si>
  <si>
    <t>перенос данных ОП 1января2024Профосмотры_дети Таблица 2 стр5 гр38</t>
  </si>
  <si>
    <t>перенос данных ОП 1января 2024Профосмотры_дети Таблица2 стр1 гр39</t>
  </si>
  <si>
    <t>перенос данных ОП 1января 2024Профосмотры_дети Таблица 2 стр2 гр39</t>
  </si>
  <si>
    <t>перенос данных ОП 1января 2024 Профосмотры_дети Таблица 2 стр5 гр39</t>
  </si>
  <si>
    <r>
      <t xml:space="preserve">(2600)       7. </t>
    </r>
    <r>
      <rPr>
        <b/>
        <sz val="8"/>
        <color rgb="FFFF0000"/>
        <rFont val="Tahoma"/>
        <family val="2"/>
        <charset val="204"/>
      </rPr>
      <t>Диспансерное наблюдение за ветеранами</t>
    </r>
  </si>
  <si>
    <t xml:space="preserve"> Великой Отечественной войны,боевых действий,военной службы и инвалидами Великой Отечественной войны,</t>
  </si>
  <si>
    <t>коррекция текста</t>
  </si>
  <si>
    <t xml:space="preserve">                     боевых действий,человек </t>
  </si>
  <si>
    <t>Ветераны ВОВ</t>
  </si>
  <si>
    <t>Ветераны боевых действий</t>
  </si>
  <si>
    <t>Инвалиды боевых действий</t>
  </si>
  <si>
    <t>Ветераны военной службы</t>
  </si>
  <si>
    <r>
      <t>Снято  с диспансерного наблюдения в течени</t>
    </r>
    <r>
      <rPr>
        <b/>
        <sz val="8"/>
        <color rgb="FFFF0000"/>
        <rFont val="Tahoma"/>
        <family val="2"/>
        <charset val="204"/>
      </rPr>
      <t>е</t>
    </r>
    <r>
      <rPr>
        <b/>
        <sz val="8"/>
        <rFont val="Tahoma"/>
        <family val="2"/>
        <charset val="204"/>
      </rPr>
      <t xml:space="preserve"> отчетного года</t>
    </r>
  </si>
  <si>
    <t>заложена ранее существующая формула</t>
  </si>
  <si>
    <t>Прошли профилактический медицинский осмотр или диспансеризацию (из стр.6)</t>
  </si>
  <si>
    <t>Прошли курс медицинской реабилитации</t>
  </si>
  <si>
    <t>добавлена новая строка</t>
  </si>
  <si>
    <t>добавлена новая графа</t>
  </si>
  <si>
    <t xml:space="preserve">данные предыдущего года </t>
  </si>
  <si>
    <t>корректировка текста</t>
  </si>
  <si>
    <t>перенос данных из таб. 2610 стр.3. 1 гр. 4 в ОП Годовой отчет 2022</t>
  </si>
  <si>
    <t>перенос данных из таб. 2610 стр.4 гр. 4 в ОП Годовой отчет 2022</t>
  </si>
  <si>
    <t>перенос данных из таб. 2610 стр.4.1 гр.4 в ОП Годовой отчет 2022</t>
  </si>
  <si>
    <t>ф.15 - НРЭР</t>
  </si>
  <si>
    <t>Кроме того, подлежало проф. осмотрам лиц, принимавших участие в ликвидации аварии на ЧАЭС и приравненных к ним ("Чернобыльцев") - из ф.15, выгруженной из НРЭР</t>
  </si>
  <si>
    <t>новая региональная строка</t>
  </si>
  <si>
    <t>наименование показателя</t>
  </si>
  <si>
    <t>строка заголовков</t>
  </si>
  <si>
    <t>обращения за мед. помощью</t>
  </si>
  <si>
    <t>Увязка: графа 4 &gt;/=графа 3 &gt;/= графа 5 по всем строкам</t>
  </si>
  <si>
    <t>число посещений на 1 сельского жителя</t>
  </si>
  <si>
    <t>=таб. 2101, стр. 1 гр.3 / ф. 30_1, таб. 1050,стр.1 гр.3</t>
  </si>
  <si>
    <t>=таб. 2101, стр. 1 гр.3_1 / ф. 30_1, таб. 1050,стр.2 гр.3</t>
  </si>
  <si>
    <t>новая формула</t>
  </si>
  <si>
    <t>= стр.1 данной таблицы</t>
  </si>
  <si>
    <t>= стр.2 данной таблицы</t>
  </si>
  <si>
    <t>= стр.3 данной таблицы</t>
  </si>
  <si>
    <t>= стр.4 данной таблицы</t>
  </si>
  <si>
    <t>увязка</t>
  </si>
  <si>
    <t>если (таб. 1000 гр. 4 (стр. 2+стр.3)+ таб. 1001 стр. 84.1 (код 097_1) гр.4)&gt;0, то стр. 1 гр. 3 таб. 2107 = таб. 2100 (стр. 1 гр.3+стр.1 гр.9)</t>
  </si>
  <si>
    <t>если (таб. 1000 гр. 4 (стр. 2+стр.3)+ таб. 1001 стр. 84.1 (код 097_1) гр.4)&gt;0, то стр. 2 гр. 3 таб. 2107 = таб. 2100 (стр. 1 гр.4+стр.1 гр.10)</t>
  </si>
  <si>
    <t>если (таб. 1000 гр. 4 (стр. 2+стр.3)+ таб. 1001 стр. 84.1 (код 097_1) гр.4)&gt;0, то стр. 3 гр. 3 таб. 2107 = таб. 2101 стр. 1 гр.3</t>
  </si>
  <si>
    <t>если (таб. 1000 гр. 4 (стр. 2+стр.3)+ таб. 1001 стр. 84.1 (код 097_1) гр.4)&gt;0, то стр. 4 гр. 3 таб. 2107 = таб. 2101 стр. 1 гр.3_1</t>
  </si>
  <si>
    <t>формула</t>
  </si>
  <si>
    <t>перенос данных из ф.30_1 таб. 1105, гр.13  стр.1 (нумер. строк по экр и печат форме, код 5_3)</t>
  </si>
  <si>
    <t>УДАЛИТЬ</t>
  </si>
  <si>
    <r>
      <t>в неотложной форме (</t>
    </r>
    <r>
      <rPr>
        <b/>
        <sz val="8"/>
        <color theme="1"/>
        <rFont val="Tahoma"/>
        <family val="2"/>
        <charset val="204"/>
      </rPr>
      <t>кроме выездов скорой мед. помощи</t>
    </r>
    <r>
      <rPr>
        <sz val="8"/>
        <color theme="1"/>
        <rFont val="Tahoma"/>
        <family val="2"/>
        <charset val="204"/>
      </rPr>
      <t>)</t>
    </r>
  </si>
  <si>
    <t>по поводу заболеваний (всего)</t>
  </si>
  <si>
    <t>общей практики (семейные врачи)</t>
  </si>
  <si>
    <t>Кроме того, медицинские  психологи</t>
  </si>
  <si>
    <t>функция врачебной должности</t>
  </si>
  <si>
    <t>новая региональная графа</t>
  </si>
  <si>
    <t>число занятых  врачебных ставок  по поликлинике</t>
  </si>
  <si>
    <t>перенос данных из ф. 30_1 таб. 1104 стр. 2 гр.4</t>
  </si>
  <si>
    <t>перенос данных из ф. 30_1 таб. 1100 стр. 4 (код 005) гр.6</t>
  </si>
  <si>
    <t>перенос данных из ф. 30_1 таб. 1100 стр. 5 (код 006) гр.6</t>
  </si>
  <si>
    <t>перенос данных из ф. 30_1 таб. 1100 стр.10 (код 011) гр.6</t>
  </si>
  <si>
    <t>перенос данных из ф. 30_1 таб. 1100 стр. 11 (код 012) гр.6</t>
  </si>
  <si>
    <t>перенос данных из ф. 30_1 таб. 1100 стр. 12 (код 013) гр.6</t>
  </si>
  <si>
    <t>перенос данных из ф. 30_1 таб. 1100 стр. 13 (код 014) гр.6</t>
  </si>
  <si>
    <t>перенос данных из ф. 30_1 таб. 1100 стр. 15 (код 016) гр.6</t>
  </si>
  <si>
    <t>перенос данных из ф. 30_1 таб. 1100 стр.17 (код 018) гр.6</t>
  </si>
  <si>
    <t>перенос данных из ф. 30_1 таб. 1100 стр. 18 (код 019) гр.6</t>
  </si>
  <si>
    <t>перенос данных из ф. 30_1 таб. 1100 стр.19 (код 020) гр.6</t>
  </si>
  <si>
    <t>перенос данных из ф. 30_1 таб. 1100 стр. 20 (код 021) гр.6</t>
  </si>
  <si>
    <t>перенос данных из ф. 30_1 таб. 1100 стр. 23 (код 023) гр.6</t>
  </si>
  <si>
    <t>перенос данных из ф. 30_1 таб. 1100 стр. 24 (код 024) гр.6</t>
  </si>
  <si>
    <t>перенос данных из ф. 30_1 таб. 1100 стр. 25 (код 025) гр.6</t>
  </si>
  <si>
    <t>нов. Крестики</t>
  </si>
  <si>
    <t>перенос данных из ф. 30_1 таб. 1100 стр. 31 (код 031) гр.6</t>
  </si>
  <si>
    <t>перенос данных из ф. 30_1 таб. 1100 стр. 32 (код 032) гр.6</t>
  </si>
  <si>
    <t>перенос данных из ф. 30_1 таб. 1100 стр. 34 (код 034) гр.6</t>
  </si>
  <si>
    <t>перенос данных из ф. 30_1 таб. 1100 стр. 35 (код 035) гр.6</t>
  </si>
  <si>
    <t>перенос данных из ф. 30_1 таб. 1100 стр.36 (код 036) гр.6</t>
  </si>
  <si>
    <t>перенос данных из ф. 30_1 таб. 1100 стр. 37 (код 037) гр.6</t>
  </si>
  <si>
    <t>перенос данных из ф. 30_1 таб. 1100 стр. 38 (код 037_1) гр.6</t>
  </si>
  <si>
    <t>перенос данных из ф. 30_1 таб. 1100 стр. 40 (код 039) гр.6</t>
  </si>
  <si>
    <t>перенос данных из ф. 30_1 таб. 1100 стр. 41 (код 040) гр.6</t>
  </si>
  <si>
    <t>перенос данных из ф. 30_1 таб. 1100 стр. 42 (код 041) гр.6</t>
  </si>
  <si>
    <t>перенос данных из ф. 30_1 таб. 1100 стр. 43 (код 042) гр.6</t>
  </si>
  <si>
    <t>перенос данных из ф. 30_1 таб. 1100 стр. 46 (код 045) гр.6</t>
  </si>
  <si>
    <t>перенос данных из ф. 30_1 таб. 1100 стр. 47 (код 046) гр.6</t>
  </si>
  <si>
    <t>перенос данных из ф. 30_1 таб. 1100 стр. 48 (код 047) гр.6</t>
  </si>
  <si>
    <t>перенос данных из ф. 30_1 таб. 1100 стр. 49 (код 048) гр.6</t>
  </si>
  <si>
    <t>перенос данных из ф. 30_1 таб. 1100 стр. 50 (код 049) гр.6</t>
  </si>
  <si>
    <t>перенос данных из ф. 30_1 таб. 1100 стр. 56 (код 055) гр.6</t>
  </si>
  <si>
    <t>перенос данных из ф. 30_1 таб. 1100 стр. 58 (код 057) гр.6</t>
  </si>
  <si>
    <t>перенос данных из ф. 30_1 таб. 1100 стр. 59 (код 058) гр.6</t>
  </si>
  <si>
    <t>перенос данных из ф. 30_1 таб. 1100 стр. 61 (код 060) гр.6</t>
  </si>
  <si>
    <t>перенос данных из ф. 30_1 таб. 1100 стр. 63 (код 062) гр.6</t>
  </si>
  <si>
    <t>перенос данных из ф. 30_1 таб. 1100 стр. 65 (код 064) гр.6</t>
  </si>
  <si>
    <t>перенос данных из ф. 30_1 таб. 1100 стр.67 (код 066) гр.6</t>
  </si>
  <si>
    <t>перенос данных из ф. 30_1 таб. 1100 стр. 68 (код 067) гр.6</t>
  </si>
  <si>
    <t>перенос данных из ф. 30_1 таб. 1100 стр. 69 (код 068) гр.6</t>
  </si>
  <si>
    <t>перенос данных из ф. 30_1 таб. 1100 стр. 70 (код 069) гр.6</t>
  </si>
  <si>
    <t>перенос данных из ф. 30_1 таб. 1100 стр. 71 (код 070) гр.6</t>
  </si>
  <si>
    <t>перенос данных из ф. 30_1 таб. 1100 стр. 72 (код 071) гр.6</t>
  </si>
  <si>
    <t>перенос данных из ф. 30_1 таб. 1100 стр. 73 (код 072) гр.6</t>
  </si>
  <si>
    <t>перенос данных из ф. 30_1 таб. 1100 стр. 74 (код 073) гр.6</t>
  </si>
  <si>
    <t>перенос данных из ф. 30_1 таб. 1100 стр. 75 (код 074) гр.6</t>
  </si>
  <si>
    <t>перенос данных из ф. 30_1 таб. 1100 стр. 76 (код 075) гр.6</t>
  </si>
  <si>
    <t>перенос данных из ф. 30_1 таб. 1100 стр. 77 (код 076) гр.6</t>
  </si>
  <si>
    <t>перенос данных из ф. 30_1 таб. 1100 стр. 78 (код 077) гр.6</t>
  </si>
  <si>
    <t>перенос данных из ф. 30_1 таб. 1100 стр. 79 (код 078) гр.6</t>
  </si>
  <si>
    <t>перенос данных из ф. 30_1 таб. 1100 стр. 80 (код 079) гр.6</t>
  </si>
  <si>
    <t>перенос данных из ф. 30_1 таб. 1100 стр. 82 (код 081) гр.6</t>
  </si>
  <si>
    <t>перенос данных из ф. 30_1 таб. 1100 стр. 83 (код 082) гр.6</t>
  </si>
  <si>
    <t>перенос данных из ф. 30_1 таб. 1100 стр. 84 (код 083) гр.6</t>
  </si>
  <si>
    <t>перенос данных из ф. 30_1 таб. 1100 стр. 86 (код 084) гр.6</t>
  </si>
  <si>
    <t>перенос данных из ф. 30_1 таб. 1100 стр. 88 (код 086) гр.6</t>
  </si>
  <si>
    <t>перенос данных из ф. 30_1 таб. 1100 стр. 89 (код 087) гр.6</t>
  </si>
  <si>
    <t>перенос данных из ф. 30_1 таб. 1100 стр. 91 (код 089) гр.6</t>
  </si>
  <si>
    <t>перенос данных из ф. 30_1 таб. 1100 стр. 92 (код 090) гр.6</t>
  </si>
  <si>
    <t>перенос данных из ф. 30_1 таб. 1100 стр. 94 (код 092) гр.6</t>
  </si>
  <si>
    <t>перенос данных из ф. 30_1 таб. 1100 стр. 95 (код 093) гр.6</t>
  </si>
  <si>
    <t>перенос данных из ф. 30_1 таб. 1100 стр. 96 (код 094) гр.6</t>
  </si>
  <si>
    <t>перенос данных из ф. 30_1 таб. 1100 стр. 97 (код 095) гр.6</t>
  </si>
  <si>
    <t>перенос данных из ф. 30_1 таб. 1100 стр. 98 (код 096) гр.6</t>
  </si>
  <si>
    <t>перенос данных из ф. 30_1 таб. 1100 стр. 99 (код 097) гр.6</t>
  </si>
  <si>
    <t>перенос данных из ф. 30_1 таб. 1100 стр. 101 (код 100) гр.6</t>
  </si>
  <si>
    <t>перенос данных из ф. 30_1 таб. 1100 стр. 102 (код 101) гр.6</t>
  </si>
  <si>
    <t>перенос данных из ф. 30_1 таб. 1100 стр. 103 (код 102) гр.6</t>
  </si>
  <si>
    <t>перенос данных из ф. 30_1 таб. 1100 стр. 106 (код 105) гр.6</t>
  </si>
  <si>
    <t>перенос данных из ф. 30_1 таб. 1100 стр. 107 (код 106) гр.6</t>
  </si>
  <si>
    <t>перенос данных из ф. 30_1 таб. 1100 стр. 109 (код 108) гр.6</t>
  </si>
  <si>
    <t>перенос данных из ф. 30_1 таб. 1100 стр.110 (код 108_1) гр.6</t>
  </si>
  <si>
    <t>перенос данных из ф. 30_1 таб. 1100 стр. 111 (код 109) гр.6</t>
  </si>
  <si>
    <t>перенос данных из ф. 30_1 таб. 1100 стр. 112 (код 110) гр.6</t>
  </si>
  <si>
    <t>перенос данных из ф. 30_1 таб. 1100 стр. 114 (код 112) гр.6</t>
  </si>
  <si>
    <t>перенос данных из ф. 30_1 таб. 1100 стр. 115 (код 113) гр.6</t>
  </si>
  <si>
    <t>перенос данных из ф. 30_1 таб. 1100 стр. 117 (код 115) гр.6</t>
  </si>
  <si>
    <t>перенос данных из ф. 30_1 таб. 1100 стр. 118 (код 116) гр.6</t>
  </si>
  <si>
    <t>перенос данных из ф. 30_1 таб. 1100 стр. 119 (код 117) гр.6</t>
  </si>
  <si>
    <t>перенос данных из ф. 30_1 таб. 1100 стр. 120 (код 118) гр.6</t>
  </si>
  <si>
    <t>перенос данных из ф. 30_1 таб. 1100 стр. 121 (код 119) гр.6</t>
  </si>
  <si>
    <t>нов формула</t>
  </si>
  <si>
    <t xml:space="preserve">
 из строки 2:  дети в возрасте 0 - 17 лет вкл.</t>
  </si>
  <si>
    <t xml:space="preserve">новая региональная строка </t>
  </si>
  <si>
    <t>перенос данных из таб. 2300, гр. 4 стр. 5</t>
  </si>
  <si>
    <r>
      <t xml:space="preserve">перенос данных из ОП на 1января 2024г. Ф.Сокращение смертности-Кардиология-табл.для ЦИТИС </t>
    </r>
    <r>
      <rPr>
        <b/>
        <sz val="8"/>
        <rFont val="Tahoma"/>
        <family val="2"/>
        <charset val="204"/>
      </rPr>
      <t>(гр.5 стр.2+ гр. 5_1 стр. 2+ гр. 5_2 стр. 2)</t>
    </r>
  </si>
  <si>
    <r>
      <t xml:space="preserve">перенос данных из ОП на 1января2024г. Ф.Сокращение смертности-Кардиология-табл.для ЦИТИС </t>
    </r>
    <r>
      <rPr>
        <b/>
        <sz val="8"/>
        <rFont val="Tahoma"/>
        <family val="2"/>
        <charset val="204"/>
      </rPr>
      <t>(гр.5 стр.2.1+ гр. 5_1 стр. 2.1+ гр. 5_2 стр. 2.1)</t>
    </r>
  </si>
  <si>
    <r>
      <t xml:space="preserve">перенос данных из  ОП на 1января2024г. Ф.Сокращение смертности-Неврология-табл.для ЦИТИС </t>
    </r>
    <r>
      <rPr>
        <b/>
        <sz val="8"/>
        <rFont val="Tahoma"/>
        <family val="2"/>
        <charset val="204"/>
      </rPr>
      <t>(гр.4 стр.2+ гр. 4_1 стр. 2 + гр.4_2 стр. 2)</t>
    </r>
  </si>
  <si>
    <r>
      <t xml:space="preserve">перенос данных из  ОП на 1января2024г. Ф.Сокращение смертности-Неврология-табл.для ЦИТИС </t>
    </r>
    <r>
      <rPr>
        <b/>
        <sz val="8"/>
        <rFont val="Tahoma"/>
        <family val="2"/>
        <charset val="204"/>
      </rPr>
      <t>(гр.4 стр.2.1 + гр. 4_1 стр. 2.1 + гр.4_2 стр. 2.1)</t>
    </r>
  </si>
  <si>
    <r>
      <t xml:space="preserve">перенос данных из ф. 30_1 таб.1003 стр.5 гр. 5 </t>
    </r>
    <r>
      <rPr>
        <sz val="8"/>
        <color rgb="FFFF0000"/>
        <rFont val="Tahoma"/>
        <family val="2"/>
        <charset val="204"/>
      </rPr>
      <t>(Код и дизайн совпадают)</t>
    </r>
  </si>
  <si>
    <r>
      <t xml:space="preserve">перенос данных изф. 30_1таб.1003 стр.5 гр. 6 </t>
    </r>
    <r>
      <rPr>
        <sz val="8"/>
        <color rgb="FFFF0000"/>
        <rFont val="Tahoma"/>
        <family val="2"/>
        <charset val="204"/>
      </rPr>
      <t>(Код и дизайн совпадают)</t>
    </r>
  </si>
  <si>
    <r>
      <t xml:space="preserve">перенос данных из </t>
    </r>
    <r>
      <rPr>
        <sz val="8"/>
        <color rgb="FFFF0000"/>
        <rFont val="Tahoma"/>
        <family val="2"/>
        <charset val="204"/>
      </rPr>
      <t>ф. 30_1</t>
    </r>
    <r>
      <rPr>
        <sz val="8"/>
        <color indexed="8"/>
        <rFont val="Tahoma"/>
        <family val="2"/>
        <charset val="204"/>
      </rPr>
      <t xml:space="preserve"> таб.1003 стр.5 гр. 4 </t>
    </r>
    <r>
      <rPr>
        <sz val="8"/>
        <color rgb="FFFF0000"/>
        <rFont val="Tahoma"/>
        <family val="2"/>
        <charset val="204"/>
      </rPr>
      <t xml:space="preserve"> (Код и дизайн совпадают)</t>
    </r>
  </si>
  <si>
    <r>
      <t xml:space="preserve">перенос данных из </t>
    </r>
    <r>
      <rPr>
        <sz val="8"/>
        <color rgb="FFFF0000"/>
        <rFont val="Tahoma"/>
        <family val="2"/>
        <charset val="204"/>
      </rPr>
      <t>ф. 30_1</t>
    </r>
    <r>
      <rPr>
        <sz val="8"/>
        <color indexed="8"/>
        <rFont val="Tahoma"/>
        <family val="2"/>
        <charset val="204"/>
      </rPr>
      <t xml:space="preserve"> таб.1003 стр.11  </t>
    </r>
    <r>
      <rPr>
        <sz val="8"/>
        <color rgb="FFFF0000"/>
        <rFont val="Tahoma"/>
        <family val="2"/>
        <charset val="204"/>
      </rPr>
      <t xml:space="preserve">(код 009) </t>
    </r>
    <r>
      <rPr>
        <sz val="8"/>
        <color indexed="8"/>
        <rFont val="Tahoma"/>
        <family val="2"/>
        <charset val="204"/>
      </rPr>
      <t>гр. 4</t>
    </r>
  </si>
  <si>
    <r>
      <t xml:space="preserve">перенос данных из </t>
    </r>
    <r>
      <rPr>
        <sz val="8"/>
        <color rgb="FFFF0000"/>
        <rFont val="Tahoma"/>
        <family val="2"/>
        <charset val="204"/>
      </rPr>
      <t>ф. 30_1</t>
    </r>
    <r>
      <rPr>
        <sz val="8"/>
        <color indexed="8"/>
        <rFont val="Tahoma"/>
        <family val="2"/>
        <charset val="204"/>
      </rPr>
      <t xml:space="preserve"> таб.1003 стр.11</t>
    </r>
    <r>
      <rPr>
        <sz val="8"/>
        <color rgb="FFFF0000"/>
        <rFont val="Tahoma"/>
        <family val="2"/>
        <charset val="204"/>
      </rPr>
      <t xml:space="preserve"> (код 009)</t>
    </r>
    <r>
      <rPr>
        <sz val="8"/>
        <color indexed="8"/>
        <rFont val="Tahoma"/>
        <family val="2"/>
        <charset val="204"/>
      </rPr>
      <t xml:space="preserve"> гр. 5</t>
    </r>
  </si>
  <si>
    <r>
      <t xml:space="preserve">перенос данных из </t>
    </r>
    <r>
      <rPr>
        <sz val="8"/>
        <color rgb="FFFF0000"/>
        <rFont val="Tahoma"/>
        <family val="2"/>
        <charset val="204"/>
      </rPr>
      <t>ф. 30_1</t>
    </r>
    <r>
      <rPr>
        <sz val="8"/>
        <color indexed="8"/>
        <rFont val="Tahoma"/>
        <family val="2"/>
        <charset val="204"/>
      </rPr>
      <t xml:space="preserve"> таб.1003 стр.11 </t>
    </r>
    <r>
      <rPr>
        <sz val="8"/>
        <color rgb="FFFF0000"/>
        <rFont val="Tahoma"/>
        <family val="2"/>
        <charset val="204"/>
      </rPr>
      <t xml:space="preserve">(код 009) </t>
    </r>
    <r>
      <rPr>
        <sz val="8"/>
        <color indexed="8"/>
        <rFont val="Tahoma"/>
        <family val="2"/>
        <charset val="204"/>
      </rPr>
      <t>гр. 6</t>
    </r>
  </si>
  <si>
    <r>
      <t xml:space="preserve">перенос данных из </t>
    </r>
    <r>
      <rPr>
        <sz val="8"/>
        <color rgb="FFFF0000"/>
        <rFont val="Tahoma"/>
        <family val="2"/>
        <charset val="204"/>
      </rPr>
      <t>ф. 30_1</t>
    </r>
    <r>
      <rPr>
        <sz val="8"/>
        <color indexed="8"/>
        <rFont val="Tahoma"/>
        <family val="2"/>
        <charset val="204"/>
      </rPr>
      <t xml:space="preserve">  таб.1003 стр.12</t>
    </r>
    <r>
      <rPr>
        <sz val="8"/>
        <color rgb="FFFF0000"/>
        <rFont val="Tahoma"/>
        <family val="2"/>
        <charset val="204"/>
      </rPr>
      <t xml:space="preserve"> (код 010) </t>
    </r>
    <r>
      <rPr>
        <sz val="8"/>
        <color indexed="8"/>
        <rFont val="Tahoma"/>
        <family val="2"/>
        <charset val="204"/>
      </rPr>
      <t>гр. 4</t>
    </r>
  </si>
  <si>
    <r>
      <t xml:space="preserve">перенос данных из </t>
    </r>
    <r>
      <rPr>
        <sz val="8"/>
        <color rgb="FFFF0000"/>
        <rFont val="Tahoma"/>
        <family val="2"/>
        <charset val="204"/>
      </rPr>
      <t>ф. 30_1</t>
    </r>
    <r>
      <rPr>
        <sz val="8"/>
        <color indexed="8"/>
        <rFont val="Tahoma"/>
        <family val="2"/>
        <charset val="204"/>
      </rPr>
      <t xml:space="preserve">  таб.1003 стр.12</t>
    </r>
    <r>
      <rPr>
        <sz val="8"/>
        <color rgb="FFFF0000"/>
        <rFont val="Tahoma"/>
        <family val="2"/>
        <charset val="204"/>
      </rPr>
      <t xml:space="preserve"> (код 010) </t>
    </r>
    <r>
      <rPr>
        <sz val="8"/>
        <color indexed="8"/>
        <rFont val="Tahoma"/>
        <family val="2"/>
        <charset val="204"/>
      </rPr>
      <t>гр. 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</si>
  <si>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перенос данных из </t>
    </r>
    <r>
      <rPr>
        <sz val="8"/>
        <color rgb="FFFF0000"/>
        <rFont val="Tahoma"/>
        <family val="2"/>
        <charset val="204"/>
      </rPr>
      <t>ф. 30_1</t>
    </r>
    <r>
      <rPr>
        <sz val="8"/>
        <color indexed="8"/>
        <rFont val="Tahoma"/>
        <family val="2"/>
        <charset val="204"/>
      </rPr>
      <t xml:space="preserve">  таб.1003 стр.12</t>
    </r>
    <r>
      <rPr>
        <sz val="8"/>
        <color rgb="FFFF0000"/>
        <rFont val="Tahoma"/>
        <family val="2"/>
        <charset val="204"/>
      </rPr>
      <t xml:space="preserve"> (код 010) </t>
    </r>
    <r>
      <rPr>
        <sz val="8"/>
        <color indexed="8"/>
        <rFont val="Tahoma"/>
        <family val="2"/>
        <charset val="204"/>
      </rPr>
      <t>гр. 6</t>
    </r>
    <r>
      <rPr>
        <sz val="11"/>
        <color theme="1"/>
        <rFont val="Calibri"/>
        <family val="2"/>
        <charset val="204"/>
        <scheme val="minor"/>
      </rPr>
      <t/>
    </r>
  </si>
  <si>
    <t>нов. Формула</t>
  </si>
  <si>
    <t>нов. формула</t>
  </si>
  <si>
    <t>из строки 6_1 - старше 65 лет</t>
  </si>
  <si>
    <t>6_1_1</t>
  </si>
  <si>
    <t>6.1.1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</si>
</sst>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[$-419]General"/>
    <numFmt numFmtId="168" formatCode="#,##0.00&quot; &quot;[$руб.-419];[Red]&quot;-&quot;#,##0.00&quot; &quot;[$руб.-419]"/>
    <numFmt numFmtId="169" formatCode="0.0"/>
  </numFmts>
  <fonts count="1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name val="Tahoma"/>
      <family val="2"/>
      <charset val="204"/>
    </font>
    <font>
      <sz val="10"/>
      <color indexed="8"/>
      <name val="Cambria"/>
      <family val="1"/>
      <charset val="204"/>
    </font>
    <font>
      <sz val="10"/>
      <color indexed="9"/>
      <name val="Cambria"/>
      <family val="1"/>
      <charset val="204"/>
    </font>
    <font>
      <sz val="10"/>
      <color indexed="62"/>
      <name val="Cambria"/>
      <family val="1"/>
      <charset val="204"/>
    </font>
    <font>
      <b/>
      <sz val="10"/>
      <color indexed="63"/>
      <name val="Cambria"/>
      <family val="1"/>
      <charset val="204"/>
    </font>
    <font>
      <b/>
      <sz val="10"/>
      <color indexed="52"/>
      <name val="Cambria"/>
      <family val="1"/>
      <charset val="204"/>
    </font>
    <font>
      <b/>
      <sz val="15"/>
      <color indexed="56"/>
      <name val="Cambria"/>
      <family val="1"/>
      <charset val="204"/>
    </font>
    <font>
      <b/>
      <sz val="13"/>
      <color indexed="56"/>
      <name val="Cambria"/>
      <family val="1"/>
      <charset val="204"/>
    </font>
    <font>
      <b/>
      <sz val="11"/>
      <color indexed="56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0"/>
      <color indexed="9"/>
      <name val="Cambria"/>
      <family val="1"/>
      <charset val="204"/>
    </font>
    <font>
      <b/>
      <sz val="18"/>
      <color indexed="56"/>
      <name val="Cambria"/>
      <family val="1"/>
      <charset val="204"/>
    </font>
    <font>
      <sz val="10"/>
      <color indexed="60"/>
      <name val="Cambria"/>
      <family val="1"/>
      <charset val="204"/>
    </font>
    <font>
      <sz val="10"/>
      <color indexed="20"/>
      <name val="Cambria"/>
      <family val="1"/>
      <charset val="204"/>
    </font>
    <font>
      <i/>
      <sz val="10"/>
      <color indexed="23"/>
      <name val="Cambria"/>
      <family val="1"/>
      <charset val="204"/>
    </font>
    <font>
      <sz val="10"/>
      <color indexed="52"/>
      <name val="Cambria"/>
      <family val="1"/>
      <charset val="204"/>
    </font>
    <font>
      <sz val="10"/>
      <color indexed="10"/>
      <name val="Cambria"/>
      <family val="1"/>
      <charset val="204"/>
    </font>
    <font>
      <sz val="10"/>
      <color indexed="17"/>
      <name val="Cambria"/>
      <family val="1"/>
      <charset val="204"/>
    </font>
    <font>
      <sz val="10"/>
      <name val="Tahoma"/>
      <family val="2"/>
      <charset val="204"/>
    </font>
    <font>
      <sz val="10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Cambria"/>
      <family val="1"/>
      <charset val="204"/>
    </font>
    <font>
      <sz val="10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color rgb="FFFFFFFF"/>
      <name val="Cambria"/>
      <family val="1"/>
      <charset val="204"/>
    </font>
    <font>
      <u/>
      <sz val="11"/>
      <color rgb="FF80008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333399"/>
      <name val="Cambria"/>
      <family val="1"/>
      <charset val="204"/>
    </font>
    <font>
      <b/>
      <sz val="10"/>
      <color rgb="FF333333"/>
      <name val="Cambria"/>
      <family val="1"/>
      <charset val="204"/>
    </font>
    <font>
      <b/>
      <sz val="10"/>
      <color rgb="FFFF9900"/>
      <name val="Cambria"/>
      <family val="1"/>
      <charset val="204"/>
    </font>
    <font>
      <b/>
      <sz val="15"/>
      <color rgb="FF003366"/>
      <name val="Cambria"/>
      <family val="1"/>
      <charset val="204"/>
    </font>
    <font>
      <b/>
      <sz val="13"/>
      <color rgb="FF003366"/>
      <name val="Cambria"/>
      <family val="1"/>
      <charset val="204"/>
    </font>
    <font>
      <b/>
      <sz val="11"/>
      <color rgb="FF003366"/>
      <name val="Cambria"/>
      <family val="1"/>
      <charset val="204"/>
    </font>
    <font>
      <b/>
      <sz val="10"/>
      <color rgb="FF000000"/>
      <name val="Cambria"/>
      <family val="1"/>
      <charset val="204"/>
    </font>
    <font>
      <b/>
      <sz val="10"/>
      <color rgb="FFFFFFFF"/>
      <name val="Cambria"/>
      <family val="1"/>
      <charset val="204"/>
    </font>
    <font>
      <b/>
      <sz val="18"/>
      <color rgb="FF003366"/>
      <name val="Cambria"/>
      <family val="1"/>
      <charset val="204"/>
    </font>
    <font>
      <sz val="10"/>
      <color rgb="FF993300"/>
      <name val="Cambria"/>
      <family val="1"/>
      <charset val="204"/>
    </font>
    <font>
      <sz val="8"/>
      <color rgb="FF000000"/>
      <name val="Tahoma"/>
      <family val="2"/>
      <charset val="204"/>
    </font>
    <font>
      <sz val="10"/>
      <color rgb="FF800080"/>
      <name val="Cambria"/>
      <family val="1"/>
      <charset val="204"/>
    </font>
    <font>
      <i/>
      <sz val="10"/>
      <color rgb="FF808080"/>
      <name val="Cambria"/>
      <family val="1"/>
      <charset val="204"/>
    </font>
    <font>
      <sz val="10"/>
      <color rgb="FFFF9900"/>
      <name val="Cambria"/>
      <family val="1"/>
      <charset val="204"/>
    </font>
    <font>
      <sz val="10"/>
      <color rgb="FFFF0000"/>
      <name val="Cambria"/>
      <family val="1"/>
      <charset val="204"/>
    </font>
    <font>
      <sz val="10"/>
      <color rgb="FF008000"/>
      <name val="Cambria"/>
      <family val="1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sz val="10"/>
      <color rgb="FF000000"/>
      <name val="Cambria"/>
      <family val="1"/>
      <charset val="204"/>
    </font>
    <font>
      <sz val="10"/>
      <color rgb="FF000000"/>
      <name val="Tahoma"/>
      <family val="2"/>
      <charset val="204"/>
    </font>
    <font>
      <sz val="10"/>
      <color rgb="FFFFFFFF"/>
      <name val="Cambria"/>
      <family val="1"/>
      <charset val="204"/>
    </font>
    <font>
      <u/>
      <sz val="11"/>
      <color rgb="FF80008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indexed="8"/>
      <name val="Cambria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Cambria"/>
      <family val="1"/>
      <charset val="204"/>
    </font>
    <font>
      <sz val="10"/>
      <color indexed="62"/>
      <name val="Cambria"/>
      <family val="1"/>
      <charset val="204"/>
    </font>
    <font>
      <b/>
      <sz val="10"/>
      <color indexed="63"/>
      <name val="Cambria"/>
      <family val="1"/>
      <charset val="204"/>
    </font>
    <font>
      <b/>
      <sz val="10"/>
      <color indexed="52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0"/>
      <color indexed="9"/>
      <name val="Cambria"/>
      <family val="1"/>
      <charset val="204"/>
    </font>
    <font>
      <sz val="10"/>
      <color indexed="60"/>
      <name val="Cambria"/>
      <family val="1"/>
      <charset val="204"/>
    </font>
    <font>
      <sz val="11"/>
      <color indexed="8"/>
      <name val="Calibri"/>
      <family val="2"/>
    </font>
    <font>
      <sz val="8"/>
      <color theme="1"/>
      <name val="Tahoma"/>
      <family val="2"/>
      <charset val="204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8"/>
      <color theme="1"/>
      <name val="Tahoma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FF0000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rgb="FFFF0000"/>
      <name val="Tahoma"/>
      <family val="2"/>
    </font>
    <font>
      <sz val="10"/>
      <name val="Times New Roman"/>
      <family val="1"/>
      <charset val="204"/>
    </font>
    <font>
      <b/>
      <sz val="9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895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1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3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4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7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8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9" fillId="0" borderId="0" applyNumberFormat="0" applyBorder="0" applyAlignment="0" applyProtection="0"/>
    <xf numFmtId="0" fontId="19" fillId="23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9" fillId="0" borderId="0" applyNumberFormat="0" applyBorder="0" applyAlignment="0" applyProtection="0"/>
    <xf numFmtId="0" fontId="19" fillId="24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9" fillId="0" borderId="0" applyNumberFormat="0" applyBorder="0" applyAlignment="0" applyProtection="0"/>
    <xf numFmtId="0" fontId="19" fillId="25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0" borderId="0" applyNumberFormat="0" applyBorder="0" applyAlignment="0" applyProtection="0"/>
    <xf numFmtId="0" fontId="19" fillId="2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9" fillId="0" borderId="0" applyNumberFormat="0" applyBorder="0" applyAlignment="0" applyProtection="0"/>
    <xf numFmtId="0" fontId="19" fillId="21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9" fillId="0" borderId="0" applyNumberFormat="0" applyBorder="0" applyAlignment="0" applyProtection="0"/>
    <xf numFmtId="0" fontId="19" fillId="26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9" fillId="0" borderId="0" applyNumberFormat="0" applyAlignment="0" applyProtection="0"/>
    <xf numFmtId="0" fontId="20" fillId="14" borderId="22" applyNumberFormat="0" applyAlignment="0" applyProtection="0"/>
    <xf numFmtId="0" fontId="9" fillId="0" borderId="0" applyNumberFormat="0" applyAlignment="0" applyProtection="0"/>
    <xf numFmtId="0" fontId="9" fillId="0" borderId="0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9" fillId="0" borderId="0" applyNumberFormat="0" applyAlignment="0" applyProtection="0"/>
    <xf numFmtId="0" fontId="21" fillId="27" borderId="23" applyNumberFormat="0" applyAlignment="0" applyProtection="0"/>
    <xf numFmtId="0" fontId="9" fillId="0" borderId="0" applyNumberFormat="0" applyAlignment="0" applyProtection="0"/>
    <xf numFmtId="0" fontId="9" fillId="0" borderId="0" applyNumberFormat="0" applyAlignment="0" applyProtection="0"/>
    <xf numFmtId="0" fontId="22" fillId="27" borderId="22" applyNumberFormat="0" applyAlignment="0" applyProtection="0"/>
    <xf numFmtId="0" fontId="22" fillId="27" borderId="22" applyNumberFormat="0" applyAlignment="0" applyProtection="0"/>
    <xf numFmtId="0" fontId="9" fillId="0" borderId="0" applyNumberFormat="0" applyAlignment="0" applyProtection="0"/>
    <xf numFmtId="0" fontId="22" fillId="27" borderId="22" applyNumberFormat="0" applyAlignment="0" applyProtection="0"/>
    <xf numFmtId="0" fontId="9" fillId="0" borderId="0" applyNumberFormat="0" applyAlignment="0" applyProtection="0"/>
    <xf numFmtId="0" fontId="9" fillId="0" borderId="0" applyNumberFormat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9" fillId="0" borderId="0" applyNumberFormat="0" applyFill="0" applyAlignment="0" applyProtection="0"/>
    <xf numFmtId="0" fontId="23" fillId="0" borderId="24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9" fillId="0" borderId="0" applyNumberFormat="0" applyFill="0" applyAlignment="0" applyProtection="0"/>
    <xf numFmtId="0" fontId="24" fillId="0" borderId="25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9" fillId="0" borderId="0" applyNumberFormat="0" applyFill="0" applyAlignment="0" applyProtection="0"/>
    <xf numFmtId="0" fontId="25" fillId="0" borderId="26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9" fillId="0" borderId="0" applyNumberFormat="0" applyFill="0" applyAlignment="0" applyProtection="0"/>
    <xf numFmtId="0" fontId="26" fillId="0" borderId="27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7" fillId="28" borderId="28" applyNumberFormat="0" applyAlignment="0" applyProtection="0"/>
    <xf numFmtId="0" fontId="27" fillId="28" borderId="28" applyNumberFormat="0" applyAlignment="0" applyProtection="0"/>
    <xf numFmtId="0" fontId="9" fillId="0" borderId="0" applyNumberFormat="0" applyAlignment="0" applyProtection="0"/>
    <xf numFmtId="0" fontId="27" fillId="28" borderId="28" applyNumberFormat="0" applyAlignment="0" applyProtection="0"/>
    <xf numFmtId="0" fontId="9" fillId="0" borderId="0" applyNumberFormat="0" applyAlignment="0" applyProtection="0"/>
    <xf numFmtId="0" fontId="9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" fillId="0" borderId="0" applyNumberFormat="0" applyBorder="0" applyAlignment="0" applyProtection="0"/>
    <xf numFmtId="0" fontId="29" fillId="29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9" fillId="0" borderId="0" applyNumberFormat="0" applyBorder="0" applyAlignment="0" applyProtection="0"/>
    <xf numFmtId="0" fontId="30" fillId="10" borderId="0" applyNumberFormat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0" borderId="0" applyNumberFormat="0" applyFont="0" applyAlignment="0" applyProtection="0"/>
    <xf numFmtId="0" fontId="9" fillId="30" borderId="29" applyNumberFormat="0" applyFont="0" applyAlignment="0" applyProtection="0"/>
    <xf numFmtId="0" fontId="9" fillId="0" borderId="0" applyNumberFormat="0" applyFont="0" applyAlignment="0" applyProtection="0"/>
    <xf numFmtId="0" fontId="9" fillId="30" borderId="29" applyNumberFormat="0" applyFont="0" applyAlignment="0" applyProtection="0"/>
    <xf numFmtId="0" fontId="9" fillId="0" borderId="0" applyNumberFormat="0" applyFont="0" applyAlignment="0" applyProtection="0"/>
    <xf numFmtId="0" fontId="9" fillId="0" borderId="0" applyNumberFormat="0" applyFont="0" applyAlignment="0" applyProtection="0"/>
    <xf numFmtId="0" fontId="9" fillId="0" borderId="0" applyNumberFormat="0" applyFont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9" fillId="0" borderId="0" applyNumberFormat="0" applyFill="0" applyAlignment="0" applyProtection="0"/>
    <xf numFmtId="0" fontId="32" fillId="0" borderId="30" applyNumberFormat="0" applyFill="0" applyAlignment="0" applyProtection="0"/>
    <xf numFmtId="0" fontId="9" fillId="0" borderId="0" applyNumberFormat="0" applyFill="0" applyAlignment="0" applyProtection="0"/>
    <xf numFmtId="0" fontId="36" fillId="0" borderId="0" applyNumberFormat="0" applyFill="0" applyAlignment="0" applyProtection="0"/>
    <xf numFmtId="0" fontId="9" fillId="0" borderId="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9" fillId="0" borderId="0" applyNumberFormat="0" applyBorder="0" applyAlignment="0" applyProtection="0"/>
    <xf numFmtId="0" fontId="34" fillId="11" borderId="0" applyNumberFormat="0" applyBorder="0" applyAlignment="0" applyProtection="0"/>
    <xf numFmtId="0" fontId="9" fillId="0" borderId="0" applyNumberFormat="0" applyBorder="0" applyAlignment="0" applyProtection="0"/>
    <xf numFmtId="0" fontId="36" fillId="0" borderId="0" applyNumberFormat="0" applyBorder="0" applyAlignment="0" applyProtection="0"/>
    <xf numFmtId="0" fontId="9" fillId="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40" fillId="0" borderId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5" fillId="0" borderId="0" applyNumberFormat="0" applyBorder="0" applyProtection="0"/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2" fillId="0" borderId="0" applyNumberFormat="0" applyBorder="0" applyProtection="0"/>
    <xf numFmtId="0" fontId="47" fillId="0" borderId="0" applyNumberFormat="0" applyBorder="0" applyProtection="0"/>
    <xf numFmtId="0" fontId="48" fillId="0" borderId="0" applyNumberFormat="0" applyBorder="0" applyProtection="0"/>
    <xf numFmtId="168" fontId="48" fillId="0" borderId="0" applyBorder="0" applyProtection="0"/>
    <xf numFmtId="0" fontId="44" fillId="45" borderId="0" applyNumberFormat="0" applyBorder="0" applyProtection="0"/>
    <xf numFmtId="0" fontId="44" fillId="45" borderId="0" applyNumberFormat="0" applyBorder="0" applyProtection="0"/>
    <xf numFmtId="0" fontId="43" fillId="0" borderId="0" applyNumberFormat="0" applyBorder="0" applyProtection="0"/>
    <xf numFmtId="0" fontId="44" fillId="4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6" borderId="0" applyNumberFormat="0" applyBorder="0" applyProtection="0"/>
    <xf numFmtId="0" fontId="44" fillId="46" borderId="0" applyNumberFormat="0" applyBorder="0" applyProtection="0"/>
    <xf numFmtId="0" fontId="43" fillId="0" borderId="0" applyNumberFormat="0" applyBorder="0" applyProtection="0"/>
    <xf numFmtId="0" fontId="44" fillId="4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7" borderId="0" applyNumberFormat="0" applyBorder="0" applyProtection="0"/>
    <xf numFmtId="0" fontId="44" fillId="47" borderId="0" applyNumberFormat="0" applyBorder="0" applyProtection="0"/>
    <xf numFmtId="0" fontId="43" fillId="0" borderId="0" applyNumberFormat="0" applyBorder="0" applyProtection="0"/>
    <xf numFmtId="0" fontId="44" fillId="4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8" borderId="0" applyNumberFormat="0" applyBorder="0" applyProtection="0"/>
    <xf numFmtId="0" fontId="44" fillId="48" borderId="0" applyNumberFormat="0" applyBorder="0" applyProtection="0"/>
    <xf numFmtId="0" fontId="43" fillId="0" borderId="0" applyNumberFormat="0" applyBorder="0" applyProtection="0"/>
    <xf numFmtId="0" fontId="44" fillId="4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9" fillId="36" borderId="31" applyNumberFormat="0" applyProtection="0"/>
    <xf numFmtId="0" fontId="49" fillId="36" borderId="31" applyNumberFormat="0" applyProtection="0"/>
    <xf numFmtId="0" fontId="43" fillId="0" borderId="0" applyNumberFormat="0" applyBorder="0" applyProtection="0"/>
    <xf numFmtId="0" fontId="49" fillId="36" borderId="31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0" fillId="49" borderId="32" applyNumberFormat="0" applyProtection="0"/>
    <xf numFmtId="0" fontId="50" fillId="49" borderId="32" applyNumberFormat="0" applyProtection="0"/>
    <xf numFmtId="0" fontId="43" fillId="0" borderId="0" applyNumberFormat="0" applyBorder="0" applyProtection="0"/>
    <xf numFmtId="0" fontId="50" fillId="49" borderId="32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1" fillId="49" borderId="31" applyNumberFormat="0" applyProtection="0"/>
    <xf numFmtId="0" fontId="51" fillId="49" borderId="31" applyNumberFormat="0" applyProtection="0"/>
    <xf numFmtId="0" fontId="43" fillId="0" borderId="0" applyNumberFormat="0" applyBorder="0" applyProtection="0"/>
    <xf numFmtId="0" fontId="51" fillId="49" borderId="31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2" fillId="0" borderId="33" applyNumberFormat="0" applyProtection="0"/>
    <xf numFmtId="0" fontId="52" fillId="0" borderId="33" applyNumberFormat="0" applyProtection="0"/>
    <xf numFmtId="0" fontId="43" fillId="0" borderId="0" applyNumberFormat="0" applyBorder="0" applyProtection="0"/>
    <xf numFmtId="0" fontId="52" fillId="0" borderId="33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3" fillId="0" borderId="34" applyNumberFormat="0" applyProtection="0"/>
    <xf numFmtId="0" fontId="53" fillId="0" borderId="34" applyNumberFormat="0" applyProtection="0"/>
    <xf numFmtId="0" fontId="43" fillId="0" borderId="0" applyNumberFormat="0" applyBorder="0" applyProtection="0"/>
    <xf numFmtId="0" fontId="53" fillId="0" borderId="34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4" fillId="0" borderId="35" applyNumberFormat="0" applyProtection="0"/>
    <xf numFmtId="0" fontId="54" fillId="0" borderId="35" applyNumberFormat="0" applyProtection="0"/>
    <xf numFmtId="0" fontId="43" fillId="0" borderId="0" applyNumberFormat="0" applyBorder="0" applyProtection="0"/>
    <xf numFmtId="0" fontId="54" fillId="0" borderId="35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43" fillId="0" borderId="0" applyNumberFormat="0" applyBorder="0" applyProtection="0"/>
    <xf numFmtId="0" fontId="54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5" fillId="0" borderId="36" applyNumberFormat="0" applyProtection="0"/>
    <xf numFmtId="0" fontId="55" fillId="0" borderId="36" applyNumberFormat="0" applyProtection="0"/>
    <xf numFmtId="0" fontId="43" fillId="0" borderId="0" applyNumberFormat="0" applyBorder="0" applyProtection="0"/>
    <xf numFmtId="0" fontId="55" fillId="0" borderId="36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6" fillId="50" borderId="37" applyNumberFormat="0" applyProtection="0"/>
    <xf numFmtId="0" fontId="56" fillId="50" borderId="37" applyNumberFormat="0" applyProtection="0"/>
    <xf numFmtId="0" fontId="43" fillId="0" borderId="0" applyNumberFormat="0" applyBorder="0" applyProtection="0"/>
    <xf numFmtId="0" fontId="56" fillId="50" borderId="37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7" fillId="0" borderId="0" applyNumberFormat="0" applyBorder="0" applyProtection="0"/>
    <xf numFmtId="0" fontId="57" fillId="0" borderId="0" applyNumberFormat="0" applyBorder="0" applyProtection="0"/>
    <xf numFmtId="0" fontId="43" fillId="0" borderId="0" applyNumberFormat="0" applyBorder="0" applyProtection="0"/>
    <xf numFmtId="0" fontId="57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58" fillId="51" borderId="0" applyNumberFormat="0" applyBorder="0" applyProtection="0"/>
    <xf numFmtId="0" fontId="58" fillId="51" borderId="0" applyNumberFormat="0" applyBorder="0" applyProtection="0"/>
    <xf numFmtId="0" fontId="43" fillId="0" borderId="0" applyNumberFormat="0" applyBorder="0" applyProtection="0"/>
    <xf numFmtId="0" fontId="58" fillId="5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59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59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2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2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0" fontId="60" fillId="32" borderId="0" applyNumberFormat="0" applyBorder="0" applyProtection="0"/>
    <xf numFmtId="0" fontId="60" fillId="32" borderId="0" applyNumberFormat="0" applyBorder="0" applyProtection="0"/>
    <xf numFmtId="0" fontId="43" fillId="0" borderId="0" applyNumberFormat="0" applyBorder="0" applyProtection="0"/>
    <xf numFmtId="0" fontId="60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61" fillId="0" borderId="0" applyNumberFormat="0" applyBorder="0" applyProtection="0"/>
    <xf numFmtId="0" fontId="61" fillId="0" borderId="0" applyNumberFormat="0" applyBorder="0" applyProtection="0"/>
    <xf numFmtId="0" fontId="43" fillId="0" borderId="0" applyNumberFormat="0" applyBorder="0" applyProtection="0"/>
    <xf numFmtId="0" fontId="61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0" fillId="52" borderId="38" applyNumberFormat="0" applyFont="0" applyProtection="0"/>
    <xf numFmtId="0" fontId="40" fillId="52" borderId="38" applyNumberFormat="0" applyFont="0" applyProtection="0"/>
    <xf numFmtId="0" fontId="40" fillId="0" borderId="0" applyNumberFormat="0" applyFont="0" applyBorder="0" applyProtection="0"/>
    <xf numFmtId="0" fontId="40" fillId="52" borderId="38" applyNumberFormat="0" applyFont="0" applyProtection="0"/>
    <xf numFmtId="0" fontId="40" fillId="0" borderId="0" applyNumberFormat="0" applyFont="0" applyBorder="0" applyProtection="0"/>
    <xf numFmtId="0" fontId="40" fillId="52" borderId="38" applyNumberFormat="0" applyFont="0" applyProtection="0"/>
    <xf numFmtId="0" fontId="40" fillId="0" borderId="0" applyNumberFormat="0" applyFont="0" applyBorder="0" applyProtection="0"/>
    <xf numFmtId="0" fontId="40" fillId="0" borderId="0" applyNumberFormat="0" applyFont="0" applyBorder="0" applyProtection="0"/>
    <xf numFmtId="0" fontId="62" fillId="0" borderId="39" applyNumberFormat="0" applyProtection="0"/>
    <xf numFmtId="0" fontId="62" fillId="0" borderId="39" applyNumberFormat="0" applyProtection="0"/>
    <xf numFmtId="0" fontId="43" fillId="0" borderId="0" applyNumberFormat="0" applyBorder="0" applyProtection="0"/>
    <xf numFmtId="0" fontId="62" fillId="0" borderId="39" applyNumberForma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43" fillId="0" borderId="0" applyNumberFormat="0" applyBorder="0" applyProtection="0"/>
    <xf numFmtId="0" fontId="6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64" fillId="33" borderId="0" applyNumberFormat="0" applyBorder="0" applyProtection="0"/>
    <xf numFmtId="0" fontId="64" fillId="33" borderId="0" applyNumberFormat="0" applyBorder="0" applyProtection="0"/>
    <xf numFmtId="0" fontId="43" fillId="0" borderId="0" applyNumberFormat="0" applyBorder="0" applyProtection="0"/>
    <xf numFmtId="0" fontId="64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0" fillId="0" borderId="0"/>
    <xf numFmtId="0" fontId="41" fillId="31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4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7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4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7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7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4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34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7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7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7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9" borderId="0" applyNumberFormat="0" applyBorder="0" applyProtection="0"/>
    <xf numFmtId="0" fontId="41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8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7" borderId="0" applyNumberFormat="0" applyBorder="0" applyProtection="0"/>
    <xf numFmtId="0" fontId="41" fillId="36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6" borderId="0" applyNumberFormat="0" applyBorder="0" applyProtection="0"/>
    <xf numFmtId="0" fontId="41" fillId="3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5" borderId="0" applyNumberFormat="0" applyBorder="0" applyProtection="0"/>
    <xf numFmtId="0" fontId="41" fillId="3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4" borderId="0" applyNumberFormat="0" applyBorder="0" applyProtection="0"/>
    <xf numFmtId="0" fontId="41" fillId="3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3" borderId="0" applyNumberFormat="0" applyBorder="0" applyProtection="0"/>
    <xf numFmtId="0" fontId="41" fillId="3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2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1" fillId="31" borderId="0" applyNumberFormat="0" applyBorder="0" applyProtection="0"/>
    <xf numFmtId="0" fontId="40" fillId="0" borderId="0"/>
    <xf numFmtId="0" fontId="41" fillId="37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3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37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1" fillId="4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4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1" borderId="0" applyNumberFormat="0" applyBorder="0" applyProtection="0"/>
    <xf numFmtId="0" fontId="44" fillId="41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8" borderId="0" applyNumberFormat="0" applyBorder="0" applyProtection="0"/>
    <xf numFmtId="0" fontId="44" fillId="3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39" borderId="0" applyNumberFormat="0" applyBorder="0" applyProtection="0"/>
    <xf numFmtId="0" fontId="44" fillId="39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2" borderId="0" applyNumberFormat="0" applyBorder="0" applyProtection="0"/>
    <xf numFmtId="0" fontId="44" fillId="42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3" borderId="0" applyNumberFormat="0" applyBorder="0" applyProtection="0"/>
    <xf numFmtId="0" fontId="44" fillId="43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4" fillId="44" borderId="0" applyNumberFormat="0" applyBorder="0" applyProtection="0"/>
    <xf numFmtId="0" fontId="44" fillId="44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Border="0" applyAlignment="0" applyProtection="0"/>
    <xf numFmtId="0" fontId="65" fillId="0" borderId="0"/>
    <xf numFmtId="0" fontId="65" fillId="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6" borderId="0" applyNumberFormat="0" applyBorder="0" applyAlignment="0" applyProtection="0"/>
    <xf numFmtId="0" fontId="68" fillId="14" borderId="22" applyNumberFormat="0" applyAlignment="0" applyProtection="0"/>
    <xf numFmtId="0" fontId="69" fillId="27" borderId="23" applyNumberFormat="0" applyAlignment="0" applyProtection="0"/>
    <xf numFmtId="0" fontId="70" fillId="27" borderId="22" applyNumberFormat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28" borderId="28" applyNumberFormat="0" applyAlignment="0" applyProtection="0"/>
    <xf numFmtId="0" fontId="76" fillId="29" borderId="0" applyNumberFormat="0" applyBorder="0" applyAlignment="0" applyProtection="0"/>
    <xf numFmtId="0" fontId="77" fillId="10" borderId="0" applyNumberFormat="0" applyBorder="0" applyAlignment="0" applyProtection="0"/>
    <xf numFmtId="0" fontId="78" fillId="0" borderId="0" applyNumberFormat="0" applyFill="0" applyBorder="0" applyAlignment="0" applyProtection="0"/>
    <xf numFmtId="0" fontId="66" fillId="30" borderId="29" applyNumberFormat="0" applyFont="0" applyAlignment="0" applyProtection="0"/>
    <xf numFmtId="0" fontId="79" fillId="0" borderId="30" applyNumberFormat="0" applyFill="0" applyAlignment="0" applyProtection="0"/>
    <xf numFmtId="0" fontId="80" fillId="0" borderId="0" applyNumberFormat="0" applyFill="0" applyBorder="0" applyAlignment="0" applyProtection="0"/>
    <xf numFmtId="0" fontId="81" fillId="11" borderId="0" applyNumberFormat="0" applyBorder="0" applyAlignment="0" applyProtection="0"/>
    <xf numFmtId="0" fontId="18" fillId="9" borderId="0" applyNumberFormat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9" fillId="0" borderId="0"/>
    <xf numFmtId="0" fontId="18" fillId="9" borderId="0" applyNumberFormat="0" applyBorder="0" applyAlignment="0" applyProtection="0"/>
    <xf numFmtId="0" fontId="9" fillId="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14" borderId="22" applyNumberFormat="0" applyAlignment="0" applyProtection="0"/>
    <xf numFmtId="0" fontId="9" fillId="0" borderId="0" applyNumberFormat="0" applyAlignment="0" applyProtection="0"/>
    <xf numFmtId="0" fontId="21" fillId="27" borderId="23" applyNumberFormat="0" applyAlignment="0" applyProtection="0"/>
    <xf numFmtId="0" fontId="22" fillId="27" borderId="22" applyNumberFormat="0" applyAlignment="0" applyProtection="0"/>
    <xf numFmtId="0" fontId="23" fillId="0" borderId="24" applyNumberFormat="0" applyFill="0" applyAlignment="0" applyProtection="0"/>
    <xf numFmtId="0" fontId="9" fillId="0" borderId="0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28" borderId="28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7" fillId="0" borderId="0"/>
    <xf numFmtId="0" fontId="30" fillId="10" borderId="0" applyNumberFormat="0" applyBorder="0" applyAlignment="0" applyProtection="0"/>
    <xf numFmtId="0" fontId="87" fillId="0" borderId="0" applyNumberFormat="0" applyBorder="0" applyProtection="0"/>
    <xf numFmtId="0" fontId="82" fillId="0" borderId="0" applyNumberFormat="0" applyBorder="0" applyProtection="0"/>
    <xf numFmtId="0" fontId="86" fillId="32" borderId="0" applyNumberFormat="0" applyBorder="0" applyProtection="0"/>
    <xf numFmtId="0" fontId="86" fillId="33" borderId="0" applyNumberFormat="0" applyBorder="0" applyProtection="0"/>
    <xf numFmtId="0" fontId="86" fillId="34" borderId="0" applyNumberFormat="0" applyBorder="0" applyProtection="0"/>
    <xf numFmtId="0" fontId="86" fillId="35" borderId="0" applyNumberFormat="0" applyBorder="0" applyProtection="0"/>
    <xf numFmtId="0" fontId="86" fillId="36" borderId="0" applyNumberFormat="0" applyBorder="0" applyProtection="0"/>
    <xf numFmtId="0" fontId="86" fillId="37" borderId="0" applyNumberFormat="0" applyBorder="0" applyProtection="0"/>
    <xf numFmtId="0" fontId="86" fillId="38" borderId="0" applyNumberFormat="0" applyBorder="0" applyProtection="0"/>
    <xf numFmtId="0" fontId="86" fillId="39" borderId="0" applyNumberFormat="0" applyBorder="0" applyProtection="0"/>
    <xf numFmtId="0" fontId="86" fillId="40" borderId="0" applyNumberFormat="0" applyBorder="0" applyProtection="0"/>
    <xf numFmtId="0" fontId="88" fillId="41" borderId="0" applyNumberFormat="0" applyBorder="0" applyProtection="0"/>
    <xf numFmtId="0" fontId="88" fillId="38" borderId="0" applyNumberFormat="0" applyBorder="0" applyProtection="0"/>
    <xf numFmtId="0" fontId="88" fillId="39" borderId="0" applyNumberFormat="0" applyBorder="0" applyProtection="0"/>
    <xf numFmtId="0" fontId="88" fillId="42" borderId="0" applyNumberFormat="0" applyBorder="0" applyProtection="0"/>
    <xf numFmtId="0" fontId="88" fillId="43" borderId="0" applyNumberFormat="0" applyBorder="0" applyProtection="0"/>
    <xf numFmtId="0" fontId="88" fillId="44" borderId="0" applyNumberFormat="0" applyBorder="0" applyProtection="0"/>
    <xf numFmtId="0" fontId="89" fillId="0" borderId="0" applyNumberFormat="0" applyBorder="0" applyProtection="0"/>
    <xf numFmtId="0" fontId="90" fillId="0" borderId="0" applyNumberFormat="0" applyBorder="0" applyProtection="0">
      <alignment horizontal="center" textRotation="90"/>
    </xf>
    <xf numFmtId="0" fontId="66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35" fillId="0" borderId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65" fillId="0" borderId="0" applyNumberFormat="0" applyBorder="0" applyAlignment="0" applyProtection="0"/>
    <xf numFmtId="0" fontId="91" fillId="1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1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1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11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2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12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1" fillId="13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13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4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5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91" fillId="16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7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2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5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1" fillId="18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3" fillId="19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65" fillId="0" borderId="0" applyNumberFormat="0" applyBorder="0" applyAlignment="0" applyProtection="0"/>
    <xf numFmtId="0" fontId="93" fillId="16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65" fillId="0" borderId="0" applyNumberFormat="0" applyBorder="0" applyAlignment="0" applyProtection="0"/>
    <xf numFmtId="0" fontId="93" fillId="17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65" fillId="0" borderId="0" applyNumberFormat="0" applyBorder="0" applyAlignment="0" applyProtection="0"/>
    <xf numFmtId="0" fontId="93" fillId="20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3" fillId="21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93" fillId="22" borderId="0" applyNumberFormat="0" applyBorder="0" applyAlignment="0" applyProtection="0"/>
    <xf numFmtId="0" fontId="92" fillId="0" borderId="0" applyNumberFormat="0" applyBorder="0" applyAlignment="0" applyProtection="0"/>
    <xf numFmtId="0" fontId="92" fillId="0" borderId="0" applyNumberFormat="0" applyBorder="0" applyAlignment="0" applyProtection="0"/>
    <xf numFmtId="0" fontId="65" fillId="0" borderId="0" applyNumberFormat="0" applyBorder="0" applyAlignment="0" applyProtection="0"/>
    <xf numFmtId="0" fontId="65" fillId="0" borderId="0" applyNumberFormat="0" applyBorder="0" applyAlignment="0" applyProtection="0"/>
    <xf numFmtId="0" fontId="65" fillId="0" borderId="0" applyNumberFormat="0" applyBorder="0" applyAlignment="0" applyProtection="0"/>
    <xf numFmtId="0" fontId="93" fillId="23" borderId="0" applyNumberFormat="0" applyBorder="0" applyAlignment="0" applyProtection="0"/>
    <xf numFmtId="0" fontId="65" fillId="0" borderId="0" applyNumberFormat="0" applyBorder="0" applyAlignment="0" applyProtection="0"/>
    <xf numFmtId="0" fontId="93" fillId="24" borderId="0" applyNumberFormat="0" applyBorder="0" applyAlignment="0" applyProtection="0"/>
    <xf numFmtId="0" fontId="65" fillId="0" borderId="0" applyNumberFormat="0" applyBorder="0" applyAlignment="0" applyProtection="0"/>
    <xf numFmtId="0" fontId="93" fillId="25" borderId="0" applyNumberFormat="0" applyBorder="0" applyAlignment="0" applyProtection="0"/>
    <xf numFmtId="0" fontId="65" fillId="0" borderId="0" applyNumberFormat="0" applyBorder="0" applyAlignment="0" applyProtection="0"/>
    <xf numFmtId="0" fontId="93" fillId="20" borderId="0" applyNumberFormat="0" applyBorder="0" applyAlignment="0" applyProtection="0"/>
    <xf numFmtId="0" fontId="65" fillId="0" borderId="0" applyNumberFormat="0" applyBorder="0" applyAlignment="0" applyProtection="0"/>
    <xf numFmtId="0" fontId="93" fillId="21" borderId="0" applyNumberFormat="0" applyBorder="0" applyAlignment="0" applyProtection="0"/>
    <xf numFmtId="0" fontId="65" fillId="0" borderId="0" applyNumberFormat="0" applyBorder="0" applyAlignment="0" applyProtection="0"/>
    <xf numFmtId="0" fontId="93" fillId="26" borderId="0" applyNumberFormat="0" applyBorder="0" applyAlignment="0" applyProtection="0"/>
    <xf numFmtId="0" fontId="65" fillId="0" borderId="0" applyNumberFormat="0" applyBorder="0" applyAlignment="0" applyProtection="0"/>
    <xf numFmtId="0" fontId="94" fillId="14" borderId="22" applyNumberFormat="0" applyAlignment="0" applyProtection="0"/>
    <xf numFmtId="0" fontId="65" fillId="0" borderId="0" applyNumberFormat="0" applyAlignment="0" applyProtection="0"/>
    <xf numFmtId="0" fontId="95" fillId="27" borderId="23" applyNumberFormat="0" applyAlignment="0" applyProtection="0"/>
    <xf numFmtId="0" fontId="65" fillId="0" borderId="0" applyNumberFormat="0" applyAlignment="0" applyProtection="0"/>
    <xf numFmtId="0" fontId="96" fillId="27" borderId="22" applyNumberFormat="0" applyAlignment="0" applyProtection="0"/>
    <xf numFmtId="0" fontId="65" fillId="0" borderId="0" applyNumberFormat="0" applyAlignment="0" applyProtection="0"/>
    <xf numFmtId="0" fontId="65" fillId="0" borderId="0" applyNumberFormat="0" applyFill="0" applyAlignment="0" applyProtection="0"/>
    <xf numFmtId="0" fontId="65" fillId="0" borderId="0" applyNumberFormat="0" applyFill="0" applyAlignment="0" applyProtection="0"/>
    <xf numFmtId="0" fontId="65" fillId="0" borderId="0" applyNumberFormat="0" applyFill="0" applyAlignment="0" applyProtection="0"/>
    <xf numFmtId="0" fontId="65" fillId="0" borderId="0" applyNumberFormat="0" applyFill="0" applyBorder="0" applyAlignment="0" applyProtection="0"/>
    <xf numFmtId="0" fontId="97" fillId="0" borderId="27" applyNumberFormat="0" applyFill="0" applyAlignment="0" applyProtection="0"/>
    <xf numFmtId="0" fontId="65" fillId="0" borderId="0" applyNumberFormat="0" applyFill="0" applyAlignment="0" applyProtection="0"/>
    <xf numFmtId="0" fontId="98" fillId="28" borderId="28" applyNumberFormat="0" applyAlignment="0" applyProtection="0"/>
    <xf numFmtId="0" fontId="65" fillId="0" borderId="0" applyNumberFormat="0" applyAlignment="0" applyProtection="0"/>
    <xf numFmtId="0" fontId="65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65" fillId="0" borderId="0" applyNumberFormat="0" applyBorder="0" applyAlignment="0" applyProtection="0"/>
    <xf numFmtId="0" fontId="65" fillId="0" borderId="0"/>
    <xf numFmtId="0" fontId="9" fillId="0" borderId="0"/>
    <xf numFmtId="0" fontId="100" fillId="0" borderId="0"/>
    <xf numFmtId="0" fontId="100" fillId="0" borderId="0"/>
    <xf numFmtId="0" fontId="7" fillId="0" borderId="0"/>
    <xf numFmtId="0" fontId="1" fillId="0" borderId="0"/>
    <xf numFmtId="0" fontId="1" fillId="0" borderId="0"/>
    <xf numFmtId="0" fontId="108" fillId="0" borderId="0"/>
    <xf numFmtId="0" fontId="35" fillId="0" borderId="0" applyNumberFormat="0" applyBorder="0" applyAlignment="0" applyProtection="0"/>
  </cellStyleXfs>
  <cellXfs count="786">
    <xf numFmtId="0" fontId="0" fillId="0" borderId="0" xfId="0"/>
    <xf numFmtId="0" fontId="7" fillId="0" borderId="0" xfId="0" applyFont="1" applyFill="1" applyAlignment="1"/>
    <xf numFmtId="0" fontId="7" fillId="0" borderId="0" xfId="0" applyFont="1"/>
    <xf numFmtId="0" fontId="8" fillId="0" borderId="0" xfId="0" applyFont="1"/>
    <xf numFmtId="166" fontId="8" fillId="0" borderId="0" xfId="0" applyNumberFormat="1" applyFont="1" applyAlignment="1">
      <alignment horizontal="center" vertical="center"/>
    </xf>
    <xf numFmtId="0" fontId="7" fillId="0" borderId="0" xfId="11" applyFont="1" applyBorder="1" applyAlignment="1">
      <alignment horizontal="left"/>
    </xf>
    <xf numFmtId="0" fontId="8" fillId="0" borderId="0" xfId="0" applyFont="1" applyBorder="1" applyAlignment="1"/>
    <xf numFmtId="0" fontId="7" fillId="0" borderId="0" xfId="0" applyFont="1" applyBorder="1"/>
    <xf numFmtId="0" fontId="8" fillId="0" borderId="0" xfId="0" applyFont="1" applyAlignment="1"/>
    <xf numFmtId="0" fontId="7" fillId="0" borderId="0" xfId="0" applyFont="1" applyBorder="1" applyAlignment="1"/>
    <xf numFmtId="0" fontId="10" fillId="0" borderId="0" xfId="0" applyFont="1" applyAlignment="1"/>
    <xf numFmtId="0" fontId="7" fillId="0" borderId="0" xfId="0" applyFont="1" applyAlignment="1"/>
    <xf numFmtId="0" fontId="7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7" fillId="0" borderId="18" xfId="11" applyFont="1" applyFill="1" applyBorder="1" applyAlignment="1">
      <alignment horizontal="center" vertical="center" wrapText="1"/>
    </xf>
    <xf numFmtId="0" fontId="7" fillId="0" borderId="0" xfId="11" applyFont="1" applyFill="1" applyBorder="1" applyAlignment="1">
      <alignment vertical="center" wrapText="1"/>
    </xf>
    <xf numFmtId="0" fontId="7" fillId="0" borderId="11" xfId="0" applyFont="1" applyBorder="1"/>
    <xf numFmtId="0" fontId="8" fillId="0" borderId="18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20" xfId="11" applyFont="1" applyFill="1" applyBorder="1" applyAlignment="1">
      <alignment horizontal="center" vertical="top" wrapText="1"/>
    </xf>
    <xf numFmtId="0" fontId="7" fillId="0" borderId="0" xfId="11" applyFont="1" applyFill="1" applyBorder="1" applyAlignment="1">
      <alignment horizontal="center" vertical="top" wrapText="1"/>
    </xf>
    <xf numFmtId="0" fontId="7" fillId="0" borderId="20" xfId="1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21" xfId="11" applyFont="1" applyFill="1" applyBorder="1" applyAlignment="1">
      <alignment horizontal="center" vertical="top" wrapText="1"/>
    </xf>
    <xf numFmtId="0" fontId="7" fillId="0" borderId="0" xfId="11" applyFont="1" applyFill="1" applyBorder="1" applyAlignment="1">
      <alignment horizontal="center" vertical="top"/>
    </xf>
    <xf numFmtId="49" fontId="7" fillId="0" borderId="0" xfId="11" applyNumberFormat="1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3" borderId="0" xfId="0" applyNumberFormat="1" applyFont="1" applyFill="1" applyBorder="1"/>
    <xf numFmtId="49" fontId="8" fillId="0" borderId="0" xfId="0" applyNumberFormat="1" applyFont="1" applyFill="1" applyBorder="1"/>
    <xf numFmtId="49" fontId="7" fillId="0" borderId="0" xfId="0" applyNumberFormat="1" applyFont="1" applyFill="1" applyBorder="1"/>
    <xf numFmtId="0" fontId="8" fillId="0" borderId="0" xfId="0" applyFont="1" applyFill="1" applyBorder="1"/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right" wrapText="1"/>
    </xf>
    <xf numFmtId="0" fontId="7" fillId="0" borderId="19" xfId="0" applyNumberFormat="1" applyFont="1" applyFill="1" applyBorder="1" applyAlignment="1">
      <alignment horizontal="right"/>
    </xf>
    <xf numFmtId="0" fontId="7" fillId="0" borderId="19" xfId="0" applyNumberFormat="1" applyFont="1" applyFill="1" applyBorder="1"/>
    <xf numFmtId="0" fontId="7" fillId="0" borderId="19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49" fontId="11" fillId="3" borderId="0" xfId="0" applyNumberFormat="1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/>
    <xf numFmtId="49" fontId="11" fillId="0" borderId="19" xfId="0" applyNumberFormat="1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 wrapText="1"/>
    </xf>
    <xf numFmtId="49" fontId="11" fillId="4" borderId="19" xfId="0" applyNumberFormat="1" applyFont="1" applyFill="1" applyBorder="1" applyAlignment="1">
      <alignment horizontal="center"/>
    </xf>
    <xf numFmtId="49" fontId="11" fillId="3" borderId="19" xfId="0" applyNumberFormat="1" applyFont="1" applyFill="1" applyBorder="1" applyAlignment="1">
      <alignment wrapText="1"/>
    </xf>
    <xf numFmtId="49" fontId="11" fillId="3" borderId="19" xfId="0" applyNumberFormat="1" applyFont="1" applyFill="1" applyBorder="1"/>
    <xf numFmtId="49" fontId="11" fillId="4" borderId="19" xfId="0" applyNumberFormat="1" applyFont="1" applyFill="1" applyBorder="1" applyAlignment="1">
      <alignment horizontal="left" vertical="center" wrapText="1"/>
    </xf>
    <xf numFmtId="0" fontId="11" fillId="4" borderId="19" xfId="0" applyNumberFormat="1" applyFont="1" applyFill="1" applyBorder="1" applyAlignment="1">
      <alignment horizontal="center" wrapText="1"/>
    </xf>
    <xf numFmtId="0" fontId="11" fillId="4" borderId="19" xfId="0" applyNumberFormat="1" applyFont="1" applyFill="1" applyBorder="1" applyAlignment="1">
      <alignment horizontal="right" wrapText="1"/>
    </xf>
    <xf numFmtId="0" fontId="11" fillId="4" borderId="19" xfId="0" applyNumberFormat="1" applyFont="1" applyFill="1" applyBorder="1" applyAlignment="1">
      <alignment horizontal="right"/>
    </xf>
    <xf numFmtId="0" fontId="11" fillId="4" borderId="19" xfId="0" applyNumberFormat="1" applyFont="1" applyFill="1" applyBorder="1"/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/>
    <xf numFmtId="49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center" wrapText="1" indent="2"/>
    </xf>
    <xf numFmtId="0" fontId="11" fillId="0" borderId="19" xfId="0" applyNumberFormat="1" applyFont="1" applyFill="1" applyBorder="1" applyAlignment="1">
      <alignment horizontal="right"/>
    </xf>
    <xf numFmtId="49" fontId="7" fillId="7" borderId="0" xfId="0" applyNumberFormat="1" applyFont="1" applyFill="1" applyBorder="1"/>
    <xf numFmtId="49" fontId="7" fillId="7" borderId="19" xfId="0" applyNumberFormat="1" applyFont="1" applyFill="1" applyBorder="1"/>
    <xf numFmtId="49" fontId="7" fillId="7" borderId="19" xfId="0" applyNumberFormat="1" applyFont="1" applyFill="1" applyBorder="1" applyAlignment="1">
      <alignment horizontal="center"/>
    </xf>
    <xf numFmtId="49" fontId="8" fillId="7" borderId="19" xfId="0" applyNumberFormat="1" applyFont="1" applyFill="1" applyBorder="1" applyAlignment="1">
      <alignment horizontal="center" vertical="center" wrapText="1"/>
    </xf>
    <xf numFmtId="49" fontId="11" fillId="8" borderId="0" xfId="0" applyNumberFormat="1" applyFont="1" applyFill="1" applyBorder="1"/>
    <xf numFmtId="49" fontId="11" fillId="8" borderId="0" xfId="0" applyNumberFormat="1" applyFont="1" applyFill="1" applyBorder="1" applyAlignment="1">
      <alignment horizontal="center" wrapText="1"/>
    </xf>
    <xf numFmtId="49" fontId="11" fillId="8" borderId="19" xfId="0" applyNumberFormat="1" applyFont="1" applyFill="1" applyBorder="1" applyAlignment="1">
      <alignment horizontal="center"/>
    </xf>
    <xf numFmtId="49" fontId="11" fillId="8" borderId="19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/>
    <xf numFmtId="49" fontId="11" fillId="8" borderId="19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/>
    <xf numFmtId="0" fontId="14" fillId="0" borderId="19" xfId="10" applyNumberFormat="1" applyFont="1" applyFill="1" applyBorder="1" applyAlignment="1">
      <alignment horizontal="right"/>
    </xf>
    <xf numFmtId="49" fontId="11" fillId="3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wrapText="1" indent="2"/>
    </xf>
    <xf numFmtId="49" fontId="11" fillId="3" borderId="21" xfId="0" applyNumberFormat="1" applyFont="1" applyFill="1" applyBorder="1" applyAlignment="1">
      <alignment wrapText="1"/>
    </xf>
    <xf numFmtId="0" fontId="12" fillId="0" borderId="0" xfId="0" applyFont="1" applyFill="1" applyBorder="1"/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left" vertical="top" wrapText="1" indent="2"/>
    </xf>
    <xf numFmtId="49" fontId="11" fillId="0" borderId="19" xfId="0" applyNumberFormat="1" applyFont="1" applyFill="1" applyBorder="1" applyAlignment="1">
      <alignment horizontal="left" wrapText="1" indent="4"/>
    </xf>
    <xf numFmtId="0" fontId="12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wrapText="1"/>
    </xf>
    <xf numFmtId="0" fontId="15" fillId="0" borderId="19" xfId="10" applyNumberFormat="1" applyFont="1" applyFill="1" applyBorder="1" applyAlignment="1">
      <alignment horizontal="right"/>
    </xf>
    <xf numFmtId="0" fontId="11" fillId="0" borderId="15" xfId="0" applyFont="1" applyBorder="1"/>
    <xf numFmtId="0" fontId="11" fillId="0" borderId="17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/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 indent="2"/>
    </xf>
    <xf numFmtId="49" fontId="11" fillId="8" borderId="0" xfId="0" applyNumberFormat="1" applyFont="1" applyFill="1" applyBorder="1" applyAlignment="1"/>
    <xf numFmtId="0" fontId="11" fillId="0" borderId="19" xfId="0" applyFont="1" applyFill="1" applyBorder="1" applyAlignment="1">
      <alignment horizontal="left" vertical="center" wrapText="1"/>
    </xf>
    <xf numFmtId="49" fontId="11" fillId="5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wrapText="1"/>
    </xf>
    <xf numFmtId="0" fontId="11" fillId="3" borderId="0" xfId="0" applyFont="1" applyFill="1" applyBorder="1"/>
    <xf numFmtId="49" fontId="13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11" fillId="3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right" wrapText="1"/>
    </xf>
    <xf numFmtId="0" fontId="12" fillId="0" borderId="19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 wrapText="1"/>
    </xf>
    <xf numFmtId="0" fontId="11" fillId="8" borderId="0" xfId="0" applyFont="1" applyFill="1" applyBorder="1"/>
    <xf numFmtId="0" fontId="11" fillId="8" borderId="19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/>
    <xf numFmtId="0" fontId="1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righ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vertical="center" wrapText="1"/>
    </xf>
    <xf numFmtId="0" fontId="11" fillId="0" borderId="19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8" borderId="0" xfId="0" applyNumberFormat="1" applyFont="1" applyFill="1" applyBorder="1"/>
    <xf numFmtId="0" fontId="11" fillId="0" borderId="19" xfId="0" applyNumberFormat="1" applyFont="1" applyFill="1" applyBorder="1" applyAlignment="1">
      <alignment horizontal="center"/>
    </xf>
    <xf numFmtId="0" fontId="11" fillId="8" borderId="19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7" fillId="0" borderId="0" xfId="4" applyNumberFormat="1" applyFont="1" applyBorder="1" applyAlignment="1"/>
    <xf numFmtId="0" fontId="12" fillId="0" borderId="19" xfId="4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9" xfId="4" applyNumberFormat="1" applyFont="1" applyBorder="1" applyAlignment="1">
      <alignment horizontal="center" vertical="center"/>
    </xf>
    <xf numFmtId="0" fontId="12" fillId="0" borderId="0" xfId="4" applyNumberFormat="1" applyFont="1" applyBorder="1" applyAlignment="1"/>
    <xf numFmtId="1" fontId="12" fillId="8" borderId="0" xfId="4" applyNumberFormat="1" applyFont="1" applyFill="1" applyBorder="1" applyAlignment="1">
      <alignment horizontal="left" vertical="center"/>
    </xf>
    <xf numFmtId="0" fontId="12" fillId="8" borderId="0" xfId="4" applyNumberFormat="1" applyFont="1" applyFill="1" applyBorder="1" applyAlignment="1">
      <alignment horizontal="center" vertical="center"/>
    </xf>
    <xf numFmtId="0" fontId="12" fillId="8" borderId="0" xfId="4" applyNumberFormat="1" applyFont="1" applyFill="1" applyBorder="1" applyAlignment="1"/>
    <xf numFmtId="0" fontId="12" fillId="8" borderId="19" xfId="4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vertical="center" wrapText="1"/>
    </xf>
    <xf numFmtId="0" fontId="12" fillId="0" borderId="0" xfId="1" applyNumberFormat="1" applyFont="1" applyFill="1" applyBorder="1" applyAlignment="1"/>
    <xf numFmtId="0" fontId="12" fillId="8" borderId="0" xfId="1" applyNumberFormat="1" applyFont="1" applyFill="1" applyBorder="1" applyAlignment="1"/>
    <xf numFmtId="0" fontId="12" fillId="8" borderId="19" xfId="1" applyNumberFormat="1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8" borderId="19" xfId="1" applyNumberFormat="1" applyFont="1" applyFill="1" applyBorder="1" applyAlignment="1">
      <alignment horizontal="center" vertical="center"/>
    </xf>
    <xf numFmtId="0" fontId="12" fillId="8" borderId="0" xfId="0" applyFont="1" applyFill="1" applyBorder="1"/>
    <xf numFmtId="49" fontId="12" fillId="8" borderId="0" xfId="1" applyNumberFormat="1" applyFont="1" applyFill="1" applyBorder="1" applyAlignment="1"/>
    <xf numFmtId="0" fontId="11" fillId="3" borderId="19" xfId="0" applyFont="1" applyFill="1" applyBorder="1"/>
    <xf numFmtId="0" fontId="11" fillId="0" borderId="19" xfId="0" applyFont="1" applyBorder="1"/>
    <xf numFmtId="0" fontId="11" fillId="0" borderId="19" xfId="0" applyFont="1" applyFill="1" applyBorder="1" applyAlignment="1">
      <alignment horizontal="right"/>
    </xf>
    <xf numFmtId="0" fontId="11" fillId="0" borderId="19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19" xfId="0" applyFont="1" applyFill="1" applyBorder="1" applyAlignment="1">
      <alignment horizontal="center" vertical="center"/>
    </xf>
    <xf numFmtId="0" fontId="12" fillId="3" borderId="19" xfId="0" applyFont="1" applyFill="1" applyBorder="1"/>
    <xf numFmtId="0" fontId="12" fillId="0" borderId="19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right"/>
    </xf>
    <xf numFmtId="49" fontId="12" fillId="0" borderId="19" xfId="0" applyNumberFormat="1" applyFont="1" applyFill="1" applyBorder="1"/>
    <xf numFmtId="0" fontId="12" fillId="0" borderId="19" xfId="0" applyFont="1" applyBorder="1"/>
    <xf numFmtId="0" fontId="12" fillId="0" borderId="19" xfId="0" applyFont="1" applyBorder="1" applyAlignment="1">
      <alignment horizontal="left"/>
    </xf>
    <xf numFmtId="0" fontId="12" fillId="0" borderId="19" xfId="7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1" fillId="3" borderId="0" xfId="0" applyFont="1" applyFill="1" applyBorder="1" applyAlignment="1"/>
    <xf numFmtId="49" fontId="13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1" fillId="3" borderId="19" xfId="0" applyFont="1" applyFill="1" applyBorder="1" applyAlignment="1">
      <alignment wrapText="1"/>
    </xf>
    <xf numFmtId="49" fontId="11" fillId="3" borderId="19" xfId="0" applyNumberFormat="1" applyFont="1" applyFill="1" applyBorder="1" applyAlignment="1">
      <alignment horizontal="right" wrapText="1"/>
    </xf>
    <xf numFmtId="3" fontId="12" fillId="3" borderId="19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/>
    </xf>
    <xf numFmtId="0" fontId="12" fillId="5" borderId="1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/>
    <xf numFmtId="0" fontId="17" fillId="0" borderId="19" xfId="9" applyNumberFormat="1" applyFont="1" applyFill="1" applyBorder="1" applyAlignment="1">
      <alignment horizontal="left" vertical="center" wrapText="1"/>
    </xf>
    <xf numFmtId="0" fontId="17" fillId="0" borderId="19" xfId="9" applyNumberFormat="1" applyFont="1" applyFill="1" applyBorder="1" applyAlignment="1">
      <alignment horizontal="left" vertical="top" wrapText="1"/>
    </xf>
    <xf numFmtId="0" fontId="11" fillId="8" borderId="0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 wrapText="1"/>
    </xf>
    <xf numFmtId="49" fontId="12" fillId="8" borderId="19" xfId="0" applyNumberFormat="1" applyFont="1" applyFill="1" applyBorder="1" applyAlignment="1">
      <alignment horizontal="center" vertical="center" wrapText="1"/>
    </xf>
    <xf numFmtId="0" fontId="12" fillId="0" borderId="19" xfId="8" applyNumberFormat="1" applyFont="1" applyFill="1" applyBorder="1" applyAlignment="1">
      <alignment vertical="center" wrapText="1"/>
    </xf>
    <xf numFmtId="0" fontId="17" fillId="0" borderId="0" xfId="0" applyFont="1" applyFill="1" applyBorder="1" applyAlignment="1"/>
    <xf numFmtId="0" fontId="12" fillId="0" borderId="0" xfId="0" applyFont="1" applyAlignment="1">
      <alignment wrapText="1"/>
    </xf>
    <xf numFmtId="0" fontId="12" fillId="4" borderId="19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wrapText="1"/>
    </xf>
    <xf numFmtId="0" fontId="12" fillId="4" borderId="19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right"/>
    </xf>
    <xf numFmtId="0" fontId="12" fillId="4" borderId="19" xfId="0" applyFont="1" applyFill="1" applyBorder="1"/>
    <xf numFmtId="0" fontId="12" fillId="4" borderId="19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2" fillId="2" borderId="19" xfId="8" applyNumberFormat="1" applyFont="1" applyFill="1" applyBorder="1" applyAlignment="1">
      <alignment vertical="center" wrapText="1"/>
    </xf>
    <xf numFmtId="0" fontId="12" fillId="2" borderId="19" xfId="8" applyNumberFormat="1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center"/>
    </xf>
    <xf numFmtId="49" fontId="12" fillId="8" borderId="0" xfId="0" applyNumberFormat="1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vertical="center" wrapText="1"/>
    </xf>
    <xf numFmtId="0" fontId="12" fillId="6" borderId="19" xfId="0" applyNumberFormat="1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right"/>
    </xf>
    <xf numFmtId="0" fontId="12" fillId="6" borderId="19" xfId="0" applyFont="1" applyFill="1" applyBorder="1"/>
    <xf numFmtId="49" fontId="17" fillId="0" borderId="0" xfId="6" applyNumberFormat="1" applyFont="1" applyFill="1" applyBorder="1" applyAlignment="1">
      <alignment horizontal="center"/>
    </xf>
    <xf numFmtId="49" fontId="12" fillId="0" borderId="0" xfId="6" applyNumberFormat="1" applyFont="1" applyFill="1" applyBorder="1" applyAlignment="1">
      <alignment horizontal="center"/>
    </xf>
    <xf numFmtId="0" fontId="12" fillId="0" borderId="0" xfId="6" applyNumberFormat="1" applyFont="1" applyFill="1" applyBorder="1" applyAlignment="1"/>
    <xf numFmtId="0" fontId="12" fillId="0" borderId="0" xfId="6" applyNumberFormat="1" applyFont="1" applyFill="1" applyBorder="1" applyAlignment="1">
      <alignment horizontal="right"/>
    </xf>
    <xf numFmtId="0" fontId="12" fillId="0" borderId="19" xfId="6" applyNumberFormat="1" applyFont="1" applyFill="1" applyBorder="1" applyAlignment="1">
      <alignment horizontal="center" vertical="center" wrapText="1"/>
    </xf>
    <xf numFmtId="49" fontId="12" fillId="0" borderId="19" xfId="6" applyNumberFormat="1" applyFont="1" applyFill="1" applyBorder="1" applyAlignment="1">
      <alignment horizontal="center" wrapText="1"/>
    </xf>
    <xf numFmtId="0" fontId="12" fillId="0" borderId="19" xfId="6" applyNumberFormat="1" applyFont="1" applyFill="1" applyBorder="1" applyAlignment="1">
      <alignment horizontal="right" wrapText="1"/>
    </xf>
    <xf numFmtId="49" fontId="12" fillId="8" borderId="0" xfId="6" applyNumberFormat="1" applyFont="1" applyFill="1" applyBorder="1" applyAlignment="1"/>
    <xf numFmtId="49" fontId="12" fillId="8" borderId="19" xfId="6" applyNumberFormat="1" applyFont="1" applyFill="1" applyBorder="1" applyAlignment="1"/>
    <xf numFmtId="49" fontId="12" fillId="8" borderId="19" xfId="6" applyNumberFormat="1" applyFont="1" applyFill="1" applyBorder="1" applyAlignment="1">
      <alignment horizontal="center" wrapText="1"/>
    </xf>
    <xf numFmtId="0" fontId="12" fillId="8" borderId="19" xfId="6" applyNumberFormat="1" applyFont="1" applyFill="1" applyBorder="1" applyAlignment="1">
      <alignment horizontal="center" wrapText="1"/>
    </xf>
    <xf numFmtId="0" fontId="12" fillId="8" borderId="19" xfId="6" applyNumberFormat="1" applyFont="1" applyFill="1" applyBorder="1" applyAlignment="1">
      <alignment horizontal="center" vertical="center" wrapText="1"/>
    </xf>
    <xf numFmtId="0" fontId="12" fillId="0" borderId="19" xfId="8" applyNumberFormat="1" applyFont="1" applyFill="1" applyBorder="1" applyAlignment="1">
      <alignment horizontal="center" vertical="center" wrapText="1"/>
    </xf>
    <xf numFmtId="0" fontId="12" fillId="0" borderId="19" xfId="9" applyNumberFormat="1" applyFont="1" applyFill="1" applyBorder="1" applyAlignment="1">
      <alignment horizontal="left" vertical="center" wrapText="1"/>
    </xf>
    <xf numFmtId="0" fontId="12" fillId="0" borderId="19" xfId="9" applyNumberFormat="1" applyFont="1" applyFill="1" applyBorder="1" applyAlignment="1">
      <alignment horizontal="left" vertical="top" wrapText="1"/>
    </xf>
    <xf numFmtId="49" fontId="17" fillId="0" borderId="0" xfId="2" applyNumberFormat="1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9" xfId="0" applyFont="1" applyFill="1" applyBorder="1" applyAlignment="1">
      <alignment horizontal="left" wrapText="1" indent="2"/>
    </xf>
    <xf numFmtId="0" fontId="12" fillId="8" borderId="19" xfId="0" applyFont="1" applyFill="1" applyBorder="1" applyAlignment="1">
      <alignment horizontal="left"/>
    </xf>
    <xf numFmtId="0" fontId="12" fillId="8" borderId="19" xfId="0" applyFont="1" applyFill="1" applyBorder="1"/>
    <xf numFmtId="0" fontId="12" fillId="8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1" fillId="8" borderId="19" xfId="0" applyFont="1" applyFill="1" applyBorder="1" applyAlignment="1">
      <alignment horizont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49" fontId="11" fillId="8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1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1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9" fontId="11" fillId="7" borderId="19" xfId="0" applyNumberFormat="1" applyFont="1" applyFill="1" applyBorder="1" applyAlignment="1">
      <alignment horizontal="center" wrapText="1"/>
    </xf>
    <xf numFmtId="0" fontId="11" fillId="6" borderId="19" xfId="0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horizontal="right"/>
    </xf>
    <xf numFmtId="0" fontId="101" fillId="0" borderId="19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/>
    <xf numFmtId="0" fontId="7" fillId="0" borderId="19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/>
    </xf>
    <xf numFmtId="49" fontId="7" fillId="7" borderId="21" xfId="0" applyNumberFormat="1" applyFont="1" applyFill="1" applyBorder="1" applyAlignment="1">
      <alignment wrapText="1"/>
    </xf>
    <xf numFmtId="49" fontId="7" fillId="7" borderId="19" xfId="0" applyNumberFormat="1" applyFont="1" applyFill="1" applyBorder="1" applyAlignment="1">
      <alignment horizontal="center" wrapText="1"/>
    </xf>
    <xf numFmtId="49" fontId="7" fillId="7" borderId="0" xfId="0" applyNumberFormat="1" applyFont="1" applyFill="1" applyBorder="1" applyAlignment="1">
      <alignment horizontal="center" wrapText="1"/>
    </xf>
    <xf numFmtId="0" fontId="101" fillId="0" borderId="0" xfId="0" applyFont="1" applyFill="1"/>
    <xf numFmtId="49" fontId="7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/>
    <xf numFmtId="49" fontId="7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49" fontId="7" fillId="8" borderId="19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49" fontId="7" fillId="3" borderId="19" xfId="0" applyNumberFormat="1" applyFont="1" applyFill="1" applyBorder="1"/>
    <xf numFmtId="49" fontId="7" fillId="3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vertical="top" wrapText="1"/>
    </xf>
    <xf numFmtId="49" fontId="7" fillId="8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top" wrapText="1" indent="2"/>
    </xf>
    <xf numFmtId="49" fontId="6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vertical="top" wrapText="1" indent="3"/>
    </xf>
    <xf numFmtId="0" fontId="7" fillId="0" borderId="19" xfId="0" applyFont="1" applyFill="1" applyBorder="1" applyAlignment="1">
      <alignment horizontal="left" vertical="top" wrapText="1" indent="5"/>
    </xf>
    <xf numFmtId="0" fontId="8" fillId="0" borderId="19" xfId="0" applyFont="1" applyFill="1" applyBorder="1" applyAlignment="1">
      <alignment vertical="top" wrapText="1"/>
    </xf>
    <xf numFmtId="49" fontId="7" fillId="0" borderId="19" xfId="0" applyNumberFormat="1" applyFont="1" applyFill="1" applyBorder="1" applyAlignment="1">
      <alignment horizontal="left" wrapText="1"/>
    </xf>
    <xf numFmtId="49" fontId="7" fillId="6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right" wrapText="1"/>
    </xf>
    <xf numFmtId="0" fontId="7" fillId="54" borderId="19" xfId="0" applyNumberFormat="1" applyFont="1" applyFill="1" applyBorder="1" applyAlignment="1">
      <alignment horizontal="left" wrapText="1"/>
    </xf>
    <xf numFmtId="0" fontId="6" fillId="0" borderId="19" xfId="10" applyNumberFormat="1" applyFont="1" applyFill="1" applyBorder="1" applyAlignment="1">
      <alignment horizontal="right"/>
    </xf>
    <xf numFmtId="49" fontId="7" fillId="7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49" fontId="7" fillId="6" borderId="19" xfId="0" applyNumberFormat="1" applyFont="1" applyFill="1" applyBorder="1" applyAlignment="1">
      <alignment horizontal="center" vertical="center" wrapText="1"/>
    </xf>
    <xf numFmtId="49" fontId="7" fillId="6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/>
    </xf>
    <xf numFmtId="0" fontId="7" fillId="54" borderId="19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03" fillId="0" borderId="19" xfId="8947" applyNumberFormat="1" applyFont="1" applyFill="1" applyBorder="1" applyAlignment="1" applyProtection="1">
      <alignment vertical="top" wrapText="1"/>
    </xf>
    <xf numFmtId="49" fontId="103" fillId="0" borderId="19" xfId="8947" applyNumberFormat="1" applyFont="1" applyFill="1" applyBorder="1" applyAlignment="1" applyProtection="1">
      <alignment horizontal="center" vertical="center" wrapText="1"/>
    </xf>
    <xf numFmtId="0" fontId="7" fillId="0" borderId="19" xfId="0" applyFont="1" applyFill="1" applyBorder="1"/>
    <xf numFmtId="0" fontId="7" fillId="0" borderId="19" xfId="0" applyFont="1" applyFill="1" applyBorder="1" applyAlignment="1">
      <alignment horizontal="center"/>
    </xf>
    <xf numFmtId="0" fontId="105" fillId="0" borderId="19" xfId="0" applyNumberFormat="1" applyFont="1" applyFill="1" applyBorder="1" applyAlignment="1">
      <alignment horizontal="center" vertical="center" wrapText="1"/>
    </xf>
    <xf numFmtId="49" fontId="106" fillId="8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left" vertical="center" wrapText="1"/>
    </xf>
    <xf numFmtId="49" fontId="7" fillId="8" borderId="19" xfId="0" applyNumberFormat="1" applyFont="1" applyFill="1" applyBorder="1" applyAlignment="1">
      <alignment horizontal="center" wrapText="1"/>
    </xf>
    <xf numFmtId="2" fontId="7" fillId="54" borderId="19" xfId="0" applyNumberFormat="1" applyFont="1" applyFill="1" applyBorder="1" applyAlignment="1">
      <alignment horizontal="right" wrapText="1"/>
    </xf>
    <xf numFmtId="2" fontId="7" fillId="54" borderId="19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center" wrapText="1"/>
    </xf>
    <xf numFmtId="49" fontId="8" fillId="0" borderId="19" xfId="5" applyNumberFormat="1" applyFont="1" applyFill="1" applyBorder="1" applyAlignment="1">
      <alignment horizontal="left" vertical="center" wrapText="1" indent="3"/>
    </xf>
    <xf numFmtId="49" fontId="8" fillId="7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03" fillId="0" borderId="19" xfId="8947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07" fillId="0" borderId="19" xfId="8949" applyFont="1" applyBorder="1" applyAlignment="1">
      <alignment horizontal="center" vertical="center" wrapText="1"/>
    </xf>
    <xf numFmtId="0" fontId="107" fillId="0" borderId="19" xfId="8949" applyFont="1" applyBorder="1" applyAlignment="1">
      <alignment horizontal="left" vertical="center" wrapText="1"/>
    </xf>
    <xf numFmtId="0" fontId="107" fillId="0" borderId="19" xfId="8950" applyFont="1" applyBorder="1" applyAlignment="1">
      <alignment horizontal="center" vertical="center" wrapText="1"/>
    </xf>
    <xf numFmtId="0" fontId="107" fillId="0" borderId="19" xfId="895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49" fontId="8" fillId="0" borderId="19" xfId="8948" applyNumberFormat="1" applyFont="1" applyBorder="1" applyAlignment="1" applyProtection="1">
      <alignment horizontal="center" vertical="center"/>
    </xf>
    <xf numFmtId="49" fontId="8" fillId="0" borderId="19" xfId="8951" applyNumberFormat="1" applyFont="1" applyBorder="1" applyAlignment="1" applyProtection="1">
      <alignment horizontal="center" vertical="center"/>
    </xf>
    <xf numFmtId="0" fontId="0" fillId="0" borderId="19" xfId="0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9" fillId="0" borderId="18" xfId="0" applyFont="1" applyBorder="1" applyAlignment="1">
      <alignment horizontal="center" vertical="center"/>
    </xf>
    <xf numFmtId="0" fontId="101" fillId="0" borderId="19" xfId="8950" applyFont="1" applyFill="1" applyBorder="1" applyAlignment="1">
      <alignment vertical="center" wrapText="1"/>
    </xf>
    <xf numFmtId="0" fontId="110" fillId="0" borderId="18" xfId="0" applyFont="1" applyBorder="1" applyAlignment="1">
      <alignment horizontal="center" vertical="center" wrapText="1"/>
    </xf>
    <xf numFmtId="0" fontId="7" fillId="7" borderId="0" xfId="0" applyFont="1" applyFill="1" applyBorder="1"/>
    <xf numFmtId="0" fontId="7" fillId="7" borderId="1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7" fillId="8" borderId="0" xfId="0" applyNumberFormat="1" applyFont="1" applyFill="1" applyBorder="1"/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49" fontId="8" fillId="6" borderId="19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/>
    </xf>
    <xf numFmtId="49" fontId="6" fillId="0" borderId="19" xfId="5" applyNumberFormat="1" applyFont="1" applyFill="1" applyBorder="1" applyAlignment="1">
      <alignment horizontal="left" vertical="center" wrapText="1"/>
    </xf>
    <xf numFmtId="49" fontId="8" fillId="6" borderId="19" xfId="5" applyNumberFormat="1" applyFont="1" applyFill="1" applyBorder="1" applyAlignment="1">
      <alignment horizontal="left" vertical="center" wrapText="1"/>
    </xf>
    <xf numFmtId="49" fontId="7" fillId="6" borderId="19" xfId="0" applyNumberFormat="1" applyFont="1" applyFill="1" applyBorder="1" applyAlignment="1">
      <alignment horizontal="center" wrapText="1"/>
    </xf>
    <xf numFmtId="49" fontId="8" fillId="0" borderId="19" xfId="5" applyNumberFormat="1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wrapText="1"/>
    </xf>
    <xf numFmtId="0" fontId="111" fillId="7" borderId="19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/>
    </xf>
    <xf numFmtId="49" fontId="7" fillId="53" borderId="19" xfId="0" applyNumberFormat="1" applyFont="1" applyFill="1" applyBorder="1" applyAlignment="1">
      <alignment horizontal="center" wrapText="1"/>
    </xf>
    <xf numFmtId="0" fontId="7" fillId="7" borderId="19" xfId="0" applyNumberFormat="1" applyFont="1" applyFill="1" applyBorder="1" applyAlignment="1">
      <alignment horizontal="right" wrapText="1"/>
    </xf>
    <xf numFmtId="0" fontId="111" fillId="7" borderId="19" xfId="0" applyFont="1" applyFill="1" applyBorder="1" applyAlignment="1">
      <alignment horizontal="right"/>
    </xf>
    <xf numFmtId="0" fontId="8" fillId="0" borderId="19" xfId="0" applyNumberFormat="1" applyFont="1" applyFill="1" applyBorder="1" applyAlignment="1">
      <alignment horizontal="right" wrapText="1"/>
    </xf>
    <xf numFmtId="0" fontId="8" fillId="7" borderId="19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wrapText="1"/>
    </xf>
    <xf numFmtId="49" fontId="7" fillId="8" borderId="0" xfId="0" applyNumberFormat="1" applyFont="1" applyFill="1" applyBorder="1" applyAlignment="1">
      <alignment horizontal="center" wrapText="1"/>
    </xf>
    <xf numFmtId="0" fontId="16" fillId="7" borderId="19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center"/>
    </xf>
    <xf numFmtId="49" fontId="7" fillId="8" borderId="19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49" fontId="7" fillId="5" borderId="19" xfId="0" applyNumberFormat="1" applyFont="1" applyFill="1" applyBorder="1" applyAlignment="1">
      <alignment horizontal="center"/>
    </xf>
    <xf numFmtId="49" fontId="7" fillId="3" borderId="19" xfId="0" applyNumberFormat="1" applyFont="1" applyFill="1" applyBorder="1" applyAlignment="1">
      <alignment horizontal="left" wrapText="1"/>
    </xf>
    <xf numFmtId="49" fontId="7" fillId="3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 indent="2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7" fillId="6" borderId="19" xfId="0" applyNumberFormat="1" applyFont="1" applyFill="1" applyBorder="1" applyAlignment="1">
      <alignment horizontal="left" vertical="center" wrapText="1" indent="2"/>
    </xf>
    <xf numFmtId="49" fontId="7" fillId="56" borderId="19" xfId="0" applyNumberFormat="1" applyFont="1" applyFill="1" applyBorder="1" applyAlignment="1">
      <alignment wrapText="1"/>
    </xf>
    <xf numFmtId="49" fontId="111" fillId="7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right" vertical="center" wrapText="1"/>
    </xf>
    <xf numFmtId="0" fontId="7" fillId="8" borderId="19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0" fontId="7" fillId="55" borderId="19" xfId="0" applyFont="1" applyFill="1" applyBorder="1" applyAlignment="1">
      <alignment horizontal="center" wrapText="1"/>
    </xf>
    <xf numFmtId="0" fontId="10" fillId="0" borderId="19" xfId="0" applyNumberFormat="1" applyFont="1" applyFill="1" applyBorder="1" applyAlignment="1">
      <alignment horizontal="center" wrapText="1"/>
    </xf>
    <xf numFmtId="49" fontId="10" fillId="8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left" wrapText="1"/>
    </xf>
    <xf numFmtId="0" fontId="16" fillId="7" borderId="19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center" vertical="center" wrapText="1"/>
    </xf>
    <xf numFmtId="0" fontId="101" fillId="7" borderId="0" xfId="0" applyFont="1" applyFill="1"/>
    <xf numFmtId="0" fontId="107" fillId="0" borderId="0" xfId="0" applyFont="1" applyFill="1"/>
    <xf numFmtId="49" fontId="8" fillId="8" borderId="19" xfId="0" applyNumberFormat="1" applyFont="1" applyFill="1" applyBorder="1" applyAlignment="1">
      <alignment horizontal="center" vertical="center"/>
    </xf>
    <xf numFmtId="0" fontId="7" fillId="56" borderId="19" xfId="0" applyNumberFormat="1" applyFont="1" applyFill="1" applyBorder="1" applyAlignment="1">
      <alignment horizontal="right" wrapText="1"/>
    </xf>
    <xf numFmtId="0" fontId="7" fillId="8" borderId="0" xfId="0" applyFont="1" applyFill="1" applyBorder="1"/>
    <xf numFmtId="49" fontId="7" fillId="0" borderId="19" xfId="0" applyNumberFormat="1" applyFont="1" applyFill="1" applyBorder="1" applyAlignment="1">
      <alignment horizontal="left" wrapText="1" indent="2"/>
    </xf>
    <xf numFmtId="49" fontId="7" fillId="3" borderId="19" xfId="0" applyNumberFormat="1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/>
    <xf numFmtId="49" fontId="16" fillId="7" borderId="19" xfId="0" applyNumberFormat="1" applyFont="1" applyFill="1" applyBorder="1" applyAlignment="1">
      <alignment horizontal="center" wrapText="1"/>
    </xf>
    <xf numFmtId="49" fontId="8" fillId="8" borderId="0" xfId="0" applyNumberFormat="1" applyFont="1" applyFill="1" applyBorder="1"/>
    <xf numFmtId="49" fontId="10" fillId="0" borderId="19" xfId="0" applyNumberFormat="1" applyFont="1" applyFill="1" applyBorder="1" applyAlignment="1">
      <alignment horizontal="left" wrapText="1" indent="2"/>
    </xf>
    <xf numFmtId="0" fontId="10" fillId="0" borderId="19" xfId="0" applyNumberFormat="1" applyFont="1" applyFill="1" applyBorder="1" applyAlignment="1">
      <alignment horizontal="right"/>
    </xf>
    <xf numFmtId="0" fontId="16" fillId="7" borderId="19" xfId="0" applyNumberFormat="1" applyFont="1" applyFill="1" applyBorder="1" applyAlignment="1">
      <alignment horizontal="center" wrapText="1"/>
    </xf>
    <xf numFmtId="49" fontId="16" fillId="7" borderId="19" xfId="0" applyNumberFormat="1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top" wrapText="1"/>
    </xf>
    <xf numFmtId="49" fontId="7" fillId="8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/>
    <xf numFmtId="49" fontId="7" fillId="8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center" wrapText="1"/>
    </xf>
    <xf numFmtId="0" fontId="103" fillId="0" borderId="0" xfId="8947" applyNumberFormat="1" applyFont="1" applyFill="1" applyBorder="1" applyAlignment="1" applyProtection="1">
      <alignment horizontal="left" vertical="center" wrapText="1"/>
      <protection locked="0"/>
    </xf>
    <xf numFmtId="0" fontId="7" fillId="55" borderId="19" xfId="0" applyNumberFormat="1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right"/>
    </xf>
    <xf numFmtId="0" fontId="10" fillId="8" borderId="0" xfId="0" applyFont="1" applyFill="1" applyBorder="1"/>
    <xf numFmtId="0" fontId="111" fillId="7" borderId="19" xfId="0" applyFont="1" applyFill="1" applyBorder="1"/>
    <xf numFmtId="0" fontId="16" fillId="7" borderId="0" xfId="0" applyFont="1" applyFill="1" applyBorder="1" applyAlignment="1">
      <alignment horizontal="right"/>
    </xf>
    <xf numFmtId="0" fontId="10" fillId="8" borderId="0" xfId="0" applyFont="1" applyFill="1" applyBorder="1" applyAlignment="1">
      <alignment horizontal="center"/>
    </xf>
    <xf numFmtId="0" fontId="111" fillId="7" borderId="19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49" fontId="6" fillId="8" borderId="19" xfId="0" applyNumberFormat="1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right"/>
    </xf>
    <xf numFmtId="0" fontId="6" fillId="7" borderId="19" xfId="0" applyFont="1" applyFill="1" applyBorder="1" applyAlignment="1">
      <alignment vertical="top" wrapText="1"/>
    </xf>
    <xf numFmtId="0" fontId="111" fillId="7" borderId="0" xfId="0" applyFont="1" applyFill="1" applyBorder="1"/>
    <xf numFmtId="49" fontId="8" fillId="8" borderId="19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top" wrapText="1"/>
    </xf>
    <xf numFmtId="0" fontId="16" fillId="7" borderId="19" xfId="0" applyFont="1" applyFill="1" applyBorder="1" applyAlignment="1">
      <alignment vertical="top" wrapText="1"/>
    </xf>
    <xf numFmtId="0" fontId="111" fillId="7" borderId="19" xfId="0" applyFont="1" applyFill="1" applyBorder="1" applyAlignment="1">
      <alignment vertical="top" wrapText="1"/>
    </xf>
    <xf numFmtId="0" fontId="8" fillId="7" borderId="19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vertical="center" wrapText="1"/>
    </xf>
    <xf numFmtId="0" fontId="111" fillId="7" borderId="19" xfId="0" applyFont="1" applyFill="1" applyBorder="1" applyAlignment="1">
      <alignment horizontal="center"/>
    </xf>
    <xf numFmtId="49" fontId="8" fillId="7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49" fontId="8" fillId="7" borderId="19" xfId="0" applyNumberFormat="1" applyFont="1" applyFill="1" applyBorder="1"/>
    <xf numFmtId="49" fontId="111" fillId="7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8" fillId="7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7" borderId="21" xfId="0" applyNumberFormat="1" applyFont="1" applyFill="1" applyBorder="1"/>
    <xf numFmtId="49" fontId="8" fillId="7" borderId="21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right"/>
    </xf>
    <xf numFmtId="0" fontId="8" fillId="7" borderId="19" xfId="0" applyNumberFormat="1" applyFont="1" applyFill="1" applyBorder="1" applyAlignment="1">
      <alignment horizontal="right"/>
    </xf>
    <xf numFmtId="0" fontId="8" fillId="7" borderId="19" xfId="0" applyNumberFormat="1" applyFont="1" applyFill="1" applyBorder="1" applyAlignment="1">
      <alignment horizontal="center"/>
    </xf>
    <xf numFmtId="0" fontId="114" fillId="7" borderId="19" xfId="0" applyFont="1" applyFill="1" applyBorder="1" applyAlignment="1">
      <alignment vertical="center" wrapText="1"/>
    </xf>
    <xf numFmtId="0" fontId="114" fillId="0" borderId="0" xfId="0" applyFont="1" applyFill="1" applyBorder="1" applyAlignment="1">
      <alignment vertical="center" wrapText="1"/>
    </xf>
    <xf numFmtId="49" fontId="8" fillId="7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7" borderId="19" xfId="0" applyFont="1" applyFill="1" applyBorder="1" applyAlignment="1">
      <alignment wrapText="1"/>
    </xf>
    <xf numFmtId="49" fontId="7" fillId="7" borderId="18" xfId="0" applyNumberFormat="1" applyFont="1" applyFill="1" applyBorder="1" applyAlignment="1">
      <alignment wrapText="1"/>
    </xf>
    <xf numFmtId="49" fontId="7" fillId="7" borderId="10" xfId="0" applyNumberFormat="1" applyFont="1" applyFill="1" applyBorder="1" applyAlignment="1">
      <alignment wrapText="1"/>
    </xf>
    <xf numFmtId="49" fontId="16" fillId="7" borderId="0" xfId="0" applyNumberFormat="1" applyFont="1" applyFill="1" applyBorder="1"/>
    <xf numFmtId="0" fontId="10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right"/>
    </xf>
    <xf numFmtId="0" fontId="111" fillId="7" borderId="19" xfId="0" applyNumberFormat="1" applyFont="1" applyFill="1" applyBorder="1" applyAlignment="1">
      <alignment horizontal="center" wrapText="1"/>
    </xf>
    <xf numFmtId="0" fontId="10" fillId="57" borderId="19" xfId="0" quotePrefix="1" applyNumberFormat="1" applyFont="1" applyFill="1" applyBorder="1" applyAlignment="1">
      <alignment horizontal="right" wrapText="1"/>
    </xf>
    <xf numFmtId="49" fontId="11" fillId="7" borderId="0" xfId="0" applyNumberFormat="1" applyFont="1" applyFill="1" applyBorder="1"/>
    <xf numFmtId="49" fontId="115" fillId="7" borderId="0" xfId="0" applyNumberFormat="1" applyFont="1" applyFill="1" applyBorder="1"/>
    <xf numFmtId="0" fontId="7" fillId="57" borderId="19" xfId="0" quotePrefix="1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103" fillId="0" borderId="19" xfId="8947" applyNumberFormat="1" applyFont="1" applyFill="1" applyBorder="1" applyAlignment="1" applyProtection="1">
      <alignment horizontal="center" vertical="center" wrapText="1"/>
    </xf>
    <xf numFmtId="49" fontId="101" fillId="0" borderId="15" xfId="0" applyNumberFormat="1" applyFont="1" applyFill="1" applyBorder="1" applyAlignment="1">
      <alignment horizontal="center"/>
    </xf>
    <xf numFmtId="0" fontId="0" fillId="58" borderId="18" xfId="0" applyFill="1" applyBorder="1" applyAlignment="1">
      <alignment horizontal="center" vertical="center"/>
    </xf>
    <xf numFmtId="0" fontId="101" fillId="58" borderId="19" xfId="8950" applyFont="1" applyFill="1" applyBorder="1" applyAlignment="1">
      <alignment vertical="center" wrapText="1"/>
    </xf>
    <xf numFmtId="0" fontId="0" fillId="58" borderId="0" xfId="0" applyFill="1"/>
    <xf numFmtId="0" fontId="101" fillId="0" borderId="19" xfId="895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0" fontId="112" fillId="0" borderId="19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/>
    <xf numFmtId="0" fontId="101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/>
    <xf numFmtId="0" fontId="0" fillId="0" borderId="0" xfId="0" applyFont="1" applyFill="1"/>
    <xf numFmtId="0" fontId="107" fillId="0" borderId="0" xfId="0" applyFont="1" applyFill="1" applyBorder="1" applyAlignment="1">
      <alignment horizontal="center"/>
    </xf>
    <xf numFmtId="0" fontId="101" fillId="0" borderId="0" xfId="0" applyFont="1" applyFill="1" applyBorder="1"/>
    <xf numFmtId="49" fontId="107" fillId="0" borderId="0" xfId="0" applyNumberFormat="1" applyFont="1" applyFill="1" applyBorder="1" applyAlignment="1">
      <alignment horizontal="left"/>
    </xf>
    <xf numFmtId="0" fontId="107" fillId="0" borderId="0" xfId="0" applyFont="1" applyFill="1" applyBorder="1" applyAlignment="1">
      <alignment horizontal="justify"/>
    </xf>
    <xf numFmtId="0" fontId="101" fillId="0" borderId="0" xfId="0" applyFont="1" applyFill="1" applyBorder="1" applyAlignment="1">
      <alignment horizontal="right"/>
    </xf>
    <xf numFmtId="49" fontId="107" fillId="0" borderId="0" xfId="0" applyNumberFormat="1" applyFont="1" applyFill="1" applyBorder="1" applyAlignment="1">
      <alignment horizont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/>
    <xf numFmtId="49" fontId="101" fillId="0" borderId="19" xfId="0" applyNumberFormat="1" applyFont="1" applyFill="1" applyBorder="1" applyAlignment="1">
      <alignment horizontal="center"/>
    </xf>
    <xf numFmtId="49" fontId="101" fillId="0" borderId="0" xfId="0" applyNumberFormat="1" applyFont="1" applyFill="1" applyBorder="1" applyAlignment="1">
      <alignment horizontal="center"/>
    </xf>
    <xf numFmtId="0" fontId="107" fillId="0" borderId="19" xfId="0" applyFont="1" applyFill="1" applyBorder="1" applyAlignment="1">
      <alignment wrapText="1"/>
    </xf>
    <xf numFmtId="49" fontId="101" fillId="0" borderId="19" xfId="0" applyNumberFormat="1" applyFont="1" applyFill="1" applyBorder="1" applyAlignment="1">
      <alignment horizontal="center" vertical="center" wrapText="1"/>
    </xf>
    <xf numFmtId="0" fontId="107" fillId="0" borderId="19" xfId="0" applyNumberFormat="1" applyFont="1" applyFill="1" applyBorder="1" applyAlignment="1">
      <alignment horizontal="right" wrapText="1"/>
    </xf>
    <xf numFmtId="169" fontId="107" fillId="0" borderId="19" xfId="0" applyNumberFormat="1" applyFont="1" applyFill="1" applyBorder="1" applyAlignment="1">
      <alignment horizontal="right" wrapText="1"/>
    </xf>
    <xf numFmtId="49" fontId="116" fillId="0" borderId="0" xfId="0" applyNumberFormat="1" applyFont="1" applyFill="1" applyBorder="1"/>
    <xf numFmtId="0" fontId="101" fillId="0" borderId="19" xfId="0" applyNumberFormat="1" applyFont="1" applyFill="1" applyBorder="1" applyAlignment="1">
      <alignment horizontal="right" wrapText="1"/>
    </xf>
    <xf numFmtId="0" fontId="101" fillId="0" borderId="19" xfId="0" applyNumberFormat="1" applyFont="1" applyFill="1" applyBorder="1" applyAlignment="1">
      <alignment horizontal="center"/>
    </xf>
    <xf numFmtId="0" fontId="101" fillId="0" borderId="19" xfId="0" applyFont="1" applyFill="1" applyBorder="1" applyAlignment="1">
      <alignment horizontal="left" wrapText="1" indent="2"/>
    </xf>
    <xf numFmtId="49" fontId="118" fillId="0" borderId="19" xfId="0" applyNumberFormat="1" applyFont="1" applyFill="1" applyBorder="1" applyAlignment="1">
      <alignment horizontal="center" vertical="center" wrapText="1"/>
    </xf>
    <xf numFmtId="0" fontId="101" fillId="0" borderId="19" xfId="0" applyNumberFormat="1" applyFont="1" applyFill="1" applyBorder="1" applyAlignment="1">
      <alignment horizontal="right"/>
    </xf>
    <xf numFmtId="0" fontId="101" fillId="0" borderId="15" xfId="0" applyNumberFormat="1" applyFont="1" applyFill="1" applyBorder="1" applyAlignment="1">
      <alignment horizontal="right"/>
    </xf>
    <xf numFmtId="0" fontId="101" fillId="0" borderId="19" xfId="0" applyNumberFormat="1" applyFont="1" applyFill="1" applyBorder="1"/>
    <xf numFmtId="0" fontId="101" fillId="0" borderId="19" xfId="0" applyNumberFormat="1" applyFont="1" applyFill="1" applyBorder="1" applyAlignment="1">
      <alignment horizontal="right" vertical="center"/>
    </xf>
    <xf numFmtId="0" fontId="101" fillId="0" borderId="15" xfId="0" applyNumberFormat="1" applyFont="1" applyFill="1" applyBorder="1" applyAlignment="1">
      <alignment horizontal="right" vertical="center"/>
    </xf>
    <xf numFmtId="0" fontId="101" fillId="0" borderId="19" xfId="0" applyFont="1" applyFill="1" applyBorder="1" applyAlignment="1">
      <alignment horizontal="left" wrapText="1" indent="4"/>
    </xf>
    <xf numFmtId="0" fontId="118" fillId="0" borderId="19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 horizontal="left" wrapText="1" indent="2"/>
    </xf>
    <xf numFmtId="49" fontId="101" fillId="0" borderId="0" xfId="0" applyNumberFormat="1" applyFont="1" applyFill="1" applyBorder="1" applyAlignment="1">
      <alignment horizontal="center" vertical="center" wrapText="1"/>
    </xf>
    <xf numFmtId="1" fontId="101" fillId="0" borderId="0" xfId="0" applyNumberFormat="1" applyFont="1" applyFill="1" applyBorder="1" applyAlignment="1">
      <alignment horizontal="right"/>
    </xf>
    <xf numFmtId="1" fontId="101" fillId="0" borderId="0" xfId="0" applyNumberFormat="1" applyFont="1" applyFill="1" applyBorder="1"/>
    <xf numFmtId="0" fontId="101" fillId="0" borderId="0" xfId="0" applyNumberFormat="1" applyFont="1" applyFill="1" applyBorder="1" applyAlignment="1">
      <alignment horizontal="center" vertical="center" wrapText="1"/>
    </xf>
    <xf numFmtId="49" fontId="101" fillId="7" borderId="0" xfId="0" applyNumberFormat="1" applyFont="1" applyFill="1" applyBorder="1"/>
    <xf numFmtId="0" fontId="101" fillId="7" borderId="19" xfId="0" applyFont="1" applyFill="1" applyBorder="1" applyAlignment="1">
      <alignment horizontal="center" vertical="center" wrapText="1"/>
    </xf>
    <xf numFmtId="49" fontId="101" fillId="7" borderId="15" xfId="0" applyNumberFormat="1" applyFont="1" applyFill="1" applyBorder="1" applyAlignment="1">
      <alignment horizontal="center"/>
    </xf>
    <xf numFmtId="0" fontId="107" fillId="7" borderId="19" xfId="0" applyNumberFormat="1" applyFont="1" applyFill="1" applyBorder="1" applyAlignment="1">
      <alignment horizontal="right" wrapText="1"/>
    </xf>
    <xf numFmtId="0" fontId="101" fillId="7" borderId="19" xfId="0" applyNumberFormat="1" applyFont="1" applyFill="1" applyBorder="1" applyAlignment="1">
      <alignment horizontal="center"/>
    </xf>
    <xf numFmtId="1" fontId="101" fillId="7" borderId="0" xfId="0" applyNumberFormat="1" applyFont="1" applyFill="1" applyBorder="1"/>
    <xf numFmtId="0" fontId="0" fillId="7" borderId="0" xfId="0" applyFont="1" applyFill="1" applyBorder="1" applyAlignment="1">
      <alignment horizontal="center" wrapText="1"/>
    </xf>
    <xf numFmtId="0" fontId="107" fillId="7" borderId="19" xfId="0" applyFont="1" applyFill="1" applyBorder="1" applyAlignment="1">
      <alignment horizontal="center" vertical="center" wrapText="1"/>
    </xf>
    <xf numFmtId="49" fontId="101" fillId="7" borderId="0" xfId="0" applyNumberFormat="1" applyFont="1" applyFill="1" applyBorder="1" applyAlignment="1">
      <alignment wrapText="1"/>
    </xf>
    <xf numFmtId="0" fontId="101" fillId="56" borderId="19" xfId="0" applyNumberFormat="1" applyFont="1" applyFill="1" applyBorder="1" applyAlignment="1">
      <alignment horizontal="center" wrapText="1"/>
    </xf>
    <xf numFmtId="0" fontId="107" fillId="57" borderId="19" xfId="0" applyNumberFormat="1" applyFont="1" applyFill="1" applyBorder="1" applyAlignment="1">
      <alignment horizontal="right" wrapText="1"/>
    </xf>
    <xf numFmtId="0" fontId="16" fillId="7" borderId="19" xfId="0" applyNumberFormat="1" applyFont="1" applyFill="1" applyBorder="1" applyAlignment="1">
      <alignment horizontal="right"/>
    </xf>
    <xf numFmtId="49" fontId="119" fillId="7" borderId="0" xfId="0" applyNumberFormat="1" applyFont="1" applyFill="1" applyBorder="1"/>
    <xf numFmtId="0" fontId="113" fillId="0" borderId="19" xfId="8947" applyNumberFormat="1" applyFont="1" applyFill="1" applyBorder="1" applyAlignment="1" applyProtection="1">
      <alignment horizontal="center" vertical="center" wrapText="1"/>
    </xf>
    <xf numFmtId="0" fontId="111" fillId="0" borderId="0" xfId="0" applyNumberFormat="1" applyFont="1" applyFill="1" applyBorder="1" applyAlignment="1">
      <alignment horizontal="left" wrapText="1"/>
    </xf>
    <xf numFmtId="0" fontId="103" fillId="0" borderId="19" xfId="8947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0" applyNumberFormat="1" applyFont="1" applyFill="1" applyBorder="1" applyAlignment="1">
      <alignment horizontal="center" wrapText="1"/>
    </xf>
    <xf numFmtId="0" fontId="11" fillId="57" borderId="19" xfId="0" applyNumberFormat="1" applyFont="1" applyFill="1" applyBorder="1" applyAlignment="1">
      <alignment horizontal="right" wrapText="1"/>
    </xf>
    <xf numFmtId="49" fontId="111" fillId="0" borderId="0" xfId="0" applyNumberFormat="1" applyFont="1" applyFill="1" applyBorder="1"/>
    <xf numFmtId="49" fontId="6" fillId="7" borderId="19" xfId="0" applyNumberFormat="1" applyFont="1" applyFill="1" applyBorder="1" applyAlignment="1">
      <alignment horizontal="center" wrapText="1"/>
    </xf>
    <xf numFmtId="0" fontId="11" fillId="59" borderId="19" xfId="0" applyNumberFormat="1" applyFont="1" applyFill="1" applyBorder="1" applyAlignment="1">
      <alignment horizontal="right" wrapText="1"/>
    </xf>
    <xf numFmtId="0" fontId="119" fillId="0" borderId="19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16" fillId="7" borderId="19" xfId="0" applyFont="1" applyFill="1" applyBorder="1" applyAlignment="1">
      <alignment horizontal="left" vertical="top" wrapText="1" indent="2"/>
    </xf>
    <xf numFmtId="0" fontId="7" fillId="57" borderId="19" xfId="0" applyNumberFormat="1" applyFont="1" applyFill="1" applyBorder="1" applyAlignment="1">
      <alignment horizontal="right" wrapText="1"/>
    </xf>
    <xf numFmtId="0" fontId="7" fillId="57" borderId="19" xfId="0" applyNumberFormat="1" applyFont="1" applyFill="1" applyBorder="1" applyAlignment="1">
      <alignment horizontal="right"/>
    </xf>
    <xf numFmtId="0" fontId="7" fillId="61" borderId="19" xfId="0" applyNumberFormat="1" applyFont="1" applyFill="1" applyBorder="1" applyAlignment="1">
      <alignment horizontal="right" wrapText="1"/>
    </xf>
    <xf numFmtId="0" fontId="7" fillId="59" borderId="19" xfId="0" applyNumberFormat="1" applyFont="1" applyFill="1" applyBorder="1" applyAlignment="1">
      <alignment horizontal="right" wrapText="1"/>
    </xf>
    <xf numFmtId="0" fontId="7" fillId="62" borderId="19" xfId="0" applyNumberFormat="1" applyFont="1" applyFill="1" applyBorder="1" applyAlignment="1">
      <alignment horizontal="right"/>
    </xf>
    <xf numFmtId="0" fontId="7" fillId="60" borderId="19" xfId="0" applyNumberFormat="1" applyFont="1" applyFill="1" applyBorder="1" applyAlignment="1">
      <alignment horizontal="right"/>
    </xf>
    <xf numFmtId="49" fontId="7" fillId="60" borderId="0" xfId="0" applyNumberFormat="1" applyFont="1" applyFill="1" applyBorder="1"/>
    <xf numFmtId="49" fontId="6" fillId="0" borderId="0" xfId="0" applyNumberFormat="1" applyFont="1" applyFill="1" applyAlignment="1">
      <alignment horizontal="center" vertical="center"/>
    </xf>
    <xf numFmtId="0" fontId="6" fillId="0" borderId="4" xfId="0" applyFont="1" applyBorder="1" applyAlignment="1">
      <alignment horizontal="left"/>
    </xf>
    <xf numFmtId="166" fontId="6" fillId="0" borderId="4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9" xfId="0" applyFont="1" applyBorder="1"/>
    <xf numFmtId="0" fontId="7" fillId="0" borderId="19" xfId="12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7" fillId="0" borderId="8" xfId="11" applyFont="1" applyFill="1" applyBorder="1" applyAlignment="1">
      <alignment horizontal="center" vertical="center" wrapText="1"/>
    </xf>
    <xf numFmtId="0" fontId="7" fillId="0" borderId="9" xfId="11" applyFont="1" applyFill="1" applyBorder="1" applyAlignment="1">
      <alignment horizontal="center" vertical="center" wrapText="1"/>
    </xf>
    <xf numFmtId="0" fontId="10" fillId="0" borderId="19" xfId="1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wrapText="1" indent="1"/>
    </xf>
    <xf numFmtId="0" fontId="7" fillId="0" borderId="9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 indent="1"/>
    </xf>
    <xf numFmtId="0" fontId="7" fillId="0" borderId="4" xfId="0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 wrapText="1" indent="1"/>
    </xf>
    <xf numFmtId="0" fontId="10" fillId="0" borderId="19" xfId="0" applyFont="1" applyFill="1" applyBorder="1" applyAlignment="1">
      <alignment horizontal="center" vertical="center"/>
    </xf>
    <xf numFmtId="49" fontId="7" fillId="0" borderId="0" xfId="11" applyNumberFormat="1" applyFont="1" applyBorder="1" applyAlignment="1">
      <alignment horizontal="left" vertical="top" wrapText="1"/>
    </xf>
    <xf numFmtId="0" fontId="7" fillId="0" borderId="0" xfId="0" applyFont="1" applyBorder="1"/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1" fillId="0" borderId="18" xfId="8950" applyFont="1" applyFill="1" applyBorder="1" applyAlignment="1">
      <alignment horizontal="center" vertical="center" wrapText="1"/>
    </xf>
    <xf numFmtId="0" fontId="101" fillId="0" borderId="21" xfId="8950" applyFont="1" applyFill="1" applyBorder="1" applyAlignment="1">
      <alignment horizontal="center" vertical="center" wrapText="1"/>
    </xf>
    <xf numFmtId="0" fontId="101" fillId="0" borderId="20" xfId="895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107" fillId="0" borderId="19" xfId="8950" applyFont="1" applyBorder="1" applyAlignment="1">
      <alignment horizontal="center" vertical="center" wrapText="1"/>
    </xf>
    <xf numFmtId="0" fontId="35" fillId="0" borderId="18" xfId="8950" applyFont="1" applyFill="1" applyBorder="1" applyAlignment="1">
      <alignment horizontal="center" vertical="center" wrapText="1"/>
    </xf>
    <xf numFmtId="0" fontId="35" fillId="0" borderId="20" xfId="8950" applyFont="1" applyFill="1" applyBorder="1" applyAlignment="1">
      <alignment horizontal="center" vertical="center" wrapText="1"/>
    </xf>
    <xf numFmtId="0" fontId="35" fillId="55" borderId="18" xfId="8950" applyFont="1" applyFill="1" applyBorder="1" applyAlignment="1">
      <alignment horizontal="center" vertical="center" wrapText="1"/>
    </xf>
    <xf numFmtId="0" fontId="35" fillId="55" borderId="20" xfId="895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1" fillId="55" borderId="18" xfId="8950" applyFont="1" applyFill="1" applyBorder="1" applyAlignment="1">
      <alignment horizontal="center" vertical="center" wrapText="1"/>
    </xf>
    <xf numFmtId="0" fontId="101" fillId="55" borderId="20" xfId="8950" applyFont="1" applyFill="1" applyBorder="1" applyAlignment="1">
      <alignment horizontal="center" vertical="center" wrapText="1"/>
    </xf>
    <xf numFmtId="0" fontId="101" fillId="55" borderId="21" xfId="8950" applyFont="1" applyFill="1" applyBorder="1" applyAlignment="1">
      <alignment horizontal="center" vertical="center" wrapText="1"/>
    </xf>
    <xf numFmtId="0" fontId="117" fillId="7" borderId="19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right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17" fillId="0" borderId="19" xfId="0" applyFont="1" applyFill="1" applyBorder="1" applyAlignment="1">
      <alignment horizontal="center" vertical="center" wrapText="1"/>
    </xf>
    <xf numFmtId="1" fontId="117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49" fontId="101" fillId="0" borderId="0" xfId="0" applyNumberFormat="1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6" fillId="7" borderId="15" xfId="0" applyNumberFormat="1" applyFont="1" applyFill="1" applyBorder="1" applyAlignment="1">
      <alignment horizontal="center"/>
    </xf>
    <xf numFmtId="49" fontId="16" fillId="7" borderId="16" xfId="0" applyNumberFormat="1" applyFont="1" applyFill="1" applyBorder="1" applyAlignment="1">
      <alignment horizontal="center"/>
    </xf>
    <xf numFmtId="49" fontId="16" fillId="7" borderId="1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/>
    </xf>
    <xf numFmtId="49" fontId="7" fillId="7" borderId="15" xfId="0" applyNumberFormat="1" applyFont="1" applyFill="1" applyBorder="1" applyAlignment="1">
      <alignment horizontal="center" wrapText="1"/>
    </xf>
    <xf numFmtId="49" fontId="7" fillId="7" borderId="17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center"/>
    </xf>
    <xf numFmtId="49" fontId="11" fillId="8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02" fillId="0" borderId="0" xfId="8947" applyNumberFormat="1" applyFont="1" applyFill="1" applyBorder="1" applyAlignment="1" applyProtection="1">
      <alignment horizontal="center" vertical="center" wrapText="1"/>
    </xf>
    <xf numFmtId="0" fontId="103" fillId="0" borderId="19" xfId="8947" applyNumberFormat="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101" fillId="0" borderId="15" xfId="0" applyNumberFormat="1" applyFont="1" applyFill="1" applyBorder="1" applyAlignment="1">
      <alignment horizontal="center"/>
    </xf>
    <xf numFmtId="49" fontId="101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104" fillId="0" borderId="4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/>
    </xf>
    <xf numFmtId="49" fontId="11" fillId="4" borderId="1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2" fillId="8" borderId="0" xfId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111" fillId="7" borderId="19" xfId="0" applyNumberFormat="1" applyFont="1" applyFill="1" applyBorder="1" applyAlignment="1">
      <alignment horizontal="center" vertical="top" wrapText="1"/>
    </xf>
    <xf numFmtId="49" fontId="8" fillId="7" borderId="19" xfId="0" applyNumberFormat="1" applyFont="1" applyFill="1" applyBorder="1" applyAlignment="1">
      <alignment horizontal="center" vertical="top" wrapText="1"/>
    </xf>
    <xf numFmtId="0" fontId="12" fillId="8" borderId="19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2" fillId="4" borderId="1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19" xfId="8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4" borderId="19" xfId="0" applyFont="1" applyFill="1" applyBorder="1" applyAlignment="1">
      <alignment horizontal="center" vertical="center" wrapText="1"/>
    </xf>
    <xf numFmtId="0" fontId="12" fillId="2" borderId="19" xfId="8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2" fillId="4" borderId="19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wrapText="1"/>
    </xf>
    <xf numFmtId="49" fontId="11" fillId="0" borderId="4" xfId="0" applyNumberFormat="1" applyFont="1" applyFill="1" applyBorder="1" applyAlignment="1">
      <alignment horizontal="right" wrapText="1"/>
    </xf>
    <xf numFmtId="0" fontId="12" fillId="0" borderId="19" xfId="6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0" borderId="19" xfId="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0" fontId="7" fillId="7" borderId="19" xfId="0" applyFont="1" applyFill="1" applyBorder="1" applyAlignment="1">
      <alignment horizontal="left" wrapText="1"/>
    </xf>
  </cellXfs>
  <cellStyles count="17226">
    <cellStyle name="20% - Акцент1" xfId="13"/>
    <cellStyle name="20% — акцент1" xfId="8696"/>
    <cellStyle name="20% - Акцент1 10" xfId="4200"/>
    <cellStyle name="20% — акцент1 10" xfId="15"/>
    <cellStyle name="20% — акцент1 10 2" xfId="536"/>
    <cellStyle name="20% - Акцент1 10_1" xfId="8810"/>
    <cellStyle name="20% — акцент1 10_1" xfId="8810"/>
    <cellStyle name="20% - Акцент1 11" xfId="4803"/>
    <cellStyle name="20% — акцент1 11" xfId="535"/>
    <cellStyle name="20% - Акцент1 11_1" xfId="8810"/>
    <cellStyle name="20% — акцент1 11_1" xfId="8913"/>
    <cellStyle name="20% - Акцент1 12" xfId="5404"/>
    <cellStyle name="20% — акцент1 12" xfId="4802"/>
    <cellStyle name="20% - Акцент1 12_1" xfId="8913"/>
    <cellStyle name="20% — акцент1 12_1" xfId="8913"/>
    <cellStyle name="20% - Акцент1 13" xfId="6010"/>
    <cellStyle name="20% — акцент1 13" xfId="5403"/>
    <cellStyle name="20% - Акцент1 13_1" xfId="8913"/>
    <cellStyle name="20% — акцент1 13_1" xfId="8913"/>
    <cellStyle name="20% - Акцент1 14" xfId="6614"/>
    <cellStyle name="20% — акцент1 14" xfId="6009"/>
    <cellStyle name="20% - Акцент1 14_1" xfId="8913"/>
    <cellStyle name="20% — акцент1 14_1" xfId="8913"/>
    <cellStyle name="20% - Акцент1 15" xfId="7217"/>
    <cellStyle name="20% — акцент1 15" xfId="6613"/>
    <cellStyle name="20% - Акцент1 15_1" xfId="8913"/>
    <cellStyle name="20% — акцент1 15_1" xfId="8913"/>
    <cellStyle name="20% - Акцент1 16" xfId="7820"/>
    <cellStyle name="20% — акцент1 16" xfId="7216"/>
    <cellStyle name="20% - Акцент1 16_1" xfId="8913"/>
    <cellStyle name="20% — акцент1 16_1" xfId="8913"/>
    <cellStyle name="20% - Акцент1 17" xfId="8396"/>
    <cellStyle name="20% — акцент1 17" xfId="7819"/>
    <cellStyle name="20% - Акцент1 17_1" xfId="8913"/>
    <cellStyle name="20% — акцент1 17_1" xfId="8913"/>
    <cellStyle name="20% - Акцент1 18" xfId="8656"/>
    <cellStyle name="20% — акцент1 18" xfId="8395"/>
    <cellStyle name="20% - Акцент1 18_1" xfId="8762"/>
    <cellStyle name="20% — акцент1 18_1" xfId="8742"/>
    <cellStyle name="20% — акцент1 19" xfId="14"/>
    <cellStyle name="20% - Акцент1 2" xfId="16"/>
    <cellStyle name="20% — акцент1 2" xfId="17"/>
    <cellStyle name="20% - Акцент1 2 10" xfId="6007"/>
    <cellStyle name="20% — акцент1 2 10" xfId="6006"/>
    <cellStyle name="20% - Акцент1 2 10_1" xfId="8913"/>
    <cellStyle name="20% — акцент1 2 10_1" xfId="8913"/>
    <cellStyle name="20% - Акцент1 2 11" xfId="6611"/>
    <cellStyle name="20% — акцент1 2 11" xfId="6610"/>
    <cellStyle name="20% - Акцент1 2 11_1" xfId="8913"/>
    <cellStyle name="20% — акцент1 2 11_1" xfId="8913"/>
    <cellStyle name="20% - Акцент1 2 12" xfId="7214"/>
    <cellStyle name="20% — акцент1 2 12" xfId="7213"/>
    <cellStyle name="20% - Акцент1 2 12_1" xfId="8913"/>
    <cellStyle name="20% — акцент1 2 12_1" xfId="8913"/>
    <cellStyle name="20% - Акцент1 2 13" xfId="7817"/>
    <cellStyle name="20% — акцент1 2 13" xfId="7816"/>
    <cellStyle name="20% - Акцент1 2 13_1" xfId="8913"/>
    <cellStyle name="20% — акцент1 2 13_1" xfId="8913"/>
    <cellStyle name="20% - Акцент1 2 14" xfId="8394"/>
    <cellStyle name="20% — акцент1 2 14" xfId="8393"/>
    <cellStyle name="20% - Акцент1 2 14_1" xfId="8913"/>
    <cellStyle name="20% — акцент1 2 14_1" xfId="8913"/>
    <cellStyle name="20% - Акцент1 2 15" xfId="8779"/>
    <cellStyle name="20% — акцент1 2 15" xfId="8780"/>
    <cellStyle name="20% - Акцент1 2 15_1" xfId="8913"/>
    <cellStyle name="20% — акцент1 2 15_1" xfId="8913"/>
    <cellStyle name="20% - Акцент1 2 16" xfId="8781"/>
    <cellStyle name="20% — акцент1 2 16" xfId="8782"/>
    <cellStyle name="20% - Акцент1 2 16_1" xfId="8913"/>
    <cellStyle name="20% — акцент1 2 16_1" xfId="8913"/>
    <cellStyle name="20% - Акцент1 2 17" xfId="8783"/>
    <cellStyle name="20% - Акцент1 2 2" xfId="537"/>
    <cellStyle name="20% — акцент1 2 2" xfId="538"/>
    <cellStyle name="20% - Акцент1 2 2_1" xfId="8913"/>
    <cellStyle name="20% — акцент1 2 2_1" xfId="8913"/>
    <cellStyle name="20% - Акцент1 2 3" xfId="1397"/>
    <cellStyle name="20% — акцент1 2 3" xfId="1398"/>
    <cellStyle name="20% - Акцент1 2 3_1" xfId="8913"/>
    <cellStyle name="20% — акцент1 2 3_1" xfId="8913"/>
    <cellStyle name="20% - Акцент1 2 4" xfId="2388"/>
    <cellStyle name="20% — акцент1 2 4" xfId="2387"/>
    <cellStyle name="20% - Акцент1 2 4_1" xfId="8913"/>
    <cellStyle name="20% — акцент1 2 4_1" xfId="8913"/>
    <cellStyle name="20% - Акцент1 2 5" xfId="2989"/>
    <cellStyle name="20% — акцент1 2 5" xfId="2988"/>
    <cellStyle name="20% - Акцент1 2 5_1" xfId="8913"/>
    <cellStyle name="20% — акцент1 2 5_1" xfId="8913"/>
    <cellStyle name="20% - Акцент1 2 6" xfId="3594"/>
    <cellStyle name="20% — акцент1 2 6" xfId="3593"/>
    <cellStyle name="20% - Акцент1 2 6_1" xfId="8913"/>
    <cellStyle name="20% — акцент1 2 6_1" xfId="8913"/>
    <cellStyle name="20% - Акцент1 2 7" xfId="4197"/>
    <cellStyle name="20% — акцент1 2 7" xfId="4196"/>
    <cellStyle name="20% - Акцент1 2 7_1" xfId="8913"/>
    <cellStyle name="20% — акцент1 2 7_1" xfId="8913"/>
    <cellStyle name="20% - Акцент1 2 8" xfId="4800"/>
    <cellStyle name="20% — акцент1 2 8" xfId="4799"/>
    <cellStyle name="20% - Акцент1 2 8_1" xfId="8913"/>
    <cellStyle name="20% — акцент1 2 8_1" xfId="8913"/>
    <cellStyle name="20% - Акцент1 2 9" xfId="5401"/>
    <cellStyle name="20% — акцент1 2 9" xfId="5400"/>
    <cellStyle name="20% - Акцент1 2 9_1" xfId="8913"/>
    <cellStyle name="20% — акцент1 2 9_1" xfId="8913"/>
    <cellStyle name="20% - Акцент1 2_1" xfId="8952"/>
    <cellStyle name="20% — акцент1 2_1" xfId="8952"/>
    <cellStyle name="20% - Акцент1 2_1 10" xfId="5399"/>
    <cellStyle name="20% — акцент1 2_1 10" xfId="5398"/>
    <cellStyle name="20% - Акцент1 2_1 10_1" xfId="8743"/>
    <cellStyle name="20% — акцент1 2_1 10_1" xfId="8743"/>
    <cellStyle name="20% - Акцент1 2_1 11" xfId="6005"/>
    <cellStyle name="20% — акцент1 2_1 11" xfId="6004"/>
    <cellStyle name="20% - Акцент1 2_1 11_1" xfId="8743"/>
    <cellStyle name="20% — акцент1 2_1 11_1" xfId="8743"/>
    <cellStyle name="20% - Акцент1 2_1 12" xfId="6609"/>
    <cellStyle name="20% — акцент1 2_1 12" xfId="6608"/>
    <cellStyle name="20% - Акцент1 2_1 12_1" xfId="8743"/>
    <cellStyle name="20% — акцент1 2_1 12_1" xfId="8743"/>
    <cellStyle name="20% - Акцент1 2_1 13" xfId="7212"/>
    <cellStyle name="20% — акцент1 2_1 13" xfId="7211"/>
    <cellStyle name="20% - Акцент1 2_1 13_1" xfId="8743"/>
    <cellStyle name="20% — акцент1 2_1 13_1" xfId="8743"/>
    <cellStyle name="20% - Акцент1 2_1 14" xfId="7815"/>
    <cellStyle name="20% — акцент1 2_1 14" xfId="7814"/>
    <cellStyle name="20% - Акцент1 2_1 14_1" xfId="8743"/>
    <cellStyle name="20% — акцент1 2_1 14_1" xfId="8743"/>
    <cellStyle name="20% - Акцент1 2_1 15" xfId="8392"/>
    <cellStyle name="20% — акцент1 2_1 15" xfId="8391"/>
    <cellStyle name="20% - Акцент1 2_1 15_1" xfId="8743"/>
    <cellStyle name="20% — акцент1 2_1 15_1" xfId="8743"/>
    <cellStyle name="20% - Акцент1 2_1 2" xfId="8635"/>
    <cellStyle name="20% — акцент1 2_1 2" xfId="8635"/>
    <cellStyle name="20% - Акцент1 2_1 2 10" xfId="6003"/>
    <cellStyle name="20% — акцент1 2_1 2 10" xfId="6002"/>
    <cellStyle name="20% - Акцент1 2_1 2 10_1" xfId="8742"/>
    <cellStyle name="20% — акцент1 2_1 2 10_1" xfId="8742"/>
    <cellStyle name="20% - Акцент1 2_1 2 11" xfId="6607"/>
    <cellStyle name="20% — акцент1 2_1 2 11" xfId="6606"/>
    <cellStyle name="20% - Акцент1 2_1 2 11_1" xfId="8742"/>
    <cellStyle name="20% — акцент1 2_1 2 11_1" xfId="8742"/>
    <cellStyle name="20% - Акцент1 2_1 2 12" xfId="7210"/>
    <cellStyle name="20% — акцент1 2_1 2 12" xfId="7209"/>
    <cellStyle name="20% - Акцент1 2_1 2 12_1" xfId="8742"/>
    <cellStyle name="20% — акцент1 2_1 2 12_1" xfId="8742"/>
    <cellStyle name="20% - Акцент1 2_1 2 13" xfId="7813"/>
    <cellStyle name="20% — акцент1 2_1 2 13" xfId="7812"/>
    <cellStyle name="20% - Акцент1 2_1 2 13_1" xfId="8742"/>
    <cellStyle name="20% — акцент1 2_1 2 13_1" xfId="8742"/>
    <cellStyle name="20% - Акцент1 2_1 2 14" xfId="8390"/>
    <cellStyle name="20% — акцент1 2_1 2 14" xfId="8389"/>
    <cellStyle name="20% - Акцент1 2_1 2 14_1" xfId="8742"/>
    <cellStyle name="20% — акцент1 2_1 2 14_1" xfId="8742"/>
    <cellStyle name="20% - Акцент1 2_1 2 2" xfId="540"/>
    <cellStyle name="20% — акцент1 2_1 2 2" xfId="541"/>
    <cellStyle name="20% - Акцент1 2_1 2 2_1" xfId="8742"/>
    <cellStyle name="20% — акцент1 2_1 2 2_1" xfId="8742"/>
    <cellStyle name="20% - Акцент1 2_1 2 3" xfId="1401"/>
    <cellStyle name="20% — акцент1 2_1 2 3" xfId="1402"/>
    <cellStyle name="20% - Акцент1 2_1 2 3_1" xfId="8742"/>
    <cellStyle name="20% — акцент1 2_1 2 3_1" xfId="8742"/>
    <cellStyle name="20% - Акцент1 2_1 2 4" xfId="2384"/>
    <cellStyle name="20% — акцент1 2_1 2 4" xfId="2383"/>
    <cellStyle name="20% - Акцент1 2_1 2 4_1" xfId="8742"/>
    <cellStyle name="20% — акцент1 2_1 2 4_1" xfId="8742"/>
    <cellStyle name="20% - Акцент1 2_1 2 5" xfId="2985"/>
    <cellStyle name="20% — акцент1 2_1 2 5" xfId="2984"/>
    <cellStyle name="20% - Акцент1 2_1 2 5_1" xfId="8742"/>
    <cellStyle name="20% — акцент1 2_1 2 5_1" xfId="8742"/>
    <cellStyle name="20% - Акцент1 2_1 2 6" xfId="3590"/>
    <cellStyle name="20% — акцент1 2_1 2 6" xfId="3589"/>
    <cellStyle name="20% - Акцент1 2_1 2 6_1" xfId="8742"/>
    <cellStyle name="20% — акцент1 2_1 2 6_1" xfId="8742"/>
    <cellStyle name="20% - Акцент1 2_1 2 7" xfId="4193"/>
    <cellStyle name="20% — акцент1 2_1 2 7" xfId="4192"/>
    <cellStyle name="20% - Акцент1 2_1 2 7_1" xfId="8742"/>
    <cellStyle name="20% — акцент1 2_1 2 7_1" xfId="8742"/>
    <cellStyle name="20% - Акцент1 2_1 2 8" xfId="4796"/>
    <cellStyle name="20% — акцент1 2_1 2 8" xfId="4795"/>
    <cellStyle name="20% - Акцент1 2_1 2 8_1" xfId="8742"/>
    <cellStyle name="20% — акцент1 2_1 2 8_1" xfId="8742"/>
    <cellStyle name="20% - Акцент1 2_1 2 9" xfId="5397"/>
    <cellStyle name="20% — акцент1 2_1 2 9" xfId="5396"/>
    <cellStyle name="20% - Акцент1 2_1 2 9_1" xfId="8742"/>
    <cellStyle name="20% — акцент1 2_1 2 9_1" xfId="8742"/>
    <cellStyle name="20% - Акцент1 2_1 2_1" xfId="8703"/>
    <cellStyle name="20% — акцент1 2_1 3" xfId="539"/>
    <cellStyle name="20% - Акцент1 2_1 4" xfId="1399"/>
    <cellStyle name="20% — акцент1 2_1 4" xfId="1400"/>
    <cellStyle name="20% - Акцент1 2_1 4_1" xfId="8743"/>
    <cellStyle name="20% — акцент1 2_1 4_1" xfId="8743"/>
    <cellStyle name="20% - Акцент1 2_1 5" xfId="2386"/>
    <cellStyle name="20% — акцент1 2_1 5" xfId="2385"/>
    <cellStyle name="20% - Акцент1 2_1 5_1" xfId="8743"/>
    <cellStyle name="20% — акцент1 2_1 5_1" xfId="8743"/>
    <cellStyle name="20% - Акцент1 2_1 6" xfId="2987"/>
    <cellStyle name="20% — акцент1 2_1 6" xfId="2986"/>
    <cellStyle name="20% - Акцент1 2_1 6_1" xfId="8743"/>
    <cellStyle name="20% — акцент1 2_1 6_1" xfId="8743"/>
    <cellStyle name="20% - Акцент1 2_1 7" xfId="3592"/>
    <cellStyle name="20% — акцент1 2_1 7" xfId="3591"/>
    <cellStyle name="20% - Акцент1 2_1 7_1" xfId="8743"/>
    <cellStyle name="20% — акцент1 2_1 7_1" xfId="8743"/>
    <cellStyle name="20% - Акцент1 2_1 8" xfId="4195"/>
    <cellStyle name="20% — акцент1 2_1 8" xfId="4194"/>
    <cellStyle name="20% - Акцент1 2_1 8_1" xfId="8743"/>
    <cellStyle name="20% — акцент1 2_1 8_1" xfId="8743"/>
    <cellStyle name="20% - Акцент1 2_1 9" xfId="4798"/>
    <cellStyle name="20% — акцент1 2_1 9" xfId="4797"/>
    <cellStyle name="20% - Акцент1 2_1 9_1" xfId="8743"/>
    <cellStyle name="20% — акцент1 2_1 9_1" xfId="8743"/>
    <cellStyle name="20% - Акцент1 2_1_1" xfId="8761"/>
    <cellStyle name="20% — акцент1 20" xfId="8784"/>
    <cellStyle name="20% — акцент1 21" xfId="8785"/>
    <cellStyle name="20% — акцент1 22" xfId="8786"/>
    <cellStyle name="20% — акцент1 23" xfId="8787"/>
    <cellStyle name="20% — акцент1 24" xfId="8788"/>
    <cellStyle name="20% — акцент1 25" xfId="8789"/>
    <cellStyle name="20% — акцент1 26" xfId="8790"/>
    <cellStyle name="20% — акцент1 27" xfId="8791"/>
    <cellStyle name="20% — акцент1 28" xfId="8792"/>
    <cellStyle name="20% — акцент1 29" xfId="8793"/>
    <cellStyle name="20% - Акцент1 3" xfId="18"/>
    <cellStyle name="20% — акцент1 3" xfId="19"/>
    <cellStyle name="20% - Акцент1 3 10" xfId="6001"/>
    <cellStyle name="20% — акцент1 3 10" xfId="5394"/>
    <cellStyle name="20% - Акцент1 3 10_1" xfId="8913"/>
    <cellStyle name="20% — акцент1 3 10_1" xfId="8913"/>
    <cellStyle name="20% - Акцент1 3 11" xfId="6605"/>
    <cellStyle name="20% — акцент1 3 11" xfId="6604"/>
    <cellStyle name="20% - Акцент1 3 11_1" xfId="8913"/>
    <cellStyle name="20% — акцент1 3 11_1" xfId="8913"/>
    <cellStyle name="20% - Акцент1 3 12" xfId="7208"/>
    <cellStyle name="20% — акцент1 3 12" xfId="7207"/>
    <cellStyle name="20% - Акцент1 3 12_1" xfId="8913"/>
    <cellStyle name="20% — акцент1 3 12_1" xfId="8913"/>
    <cellStyle name="20% - Акцент1 3 13" xfId="7811"/>
    <cellStyle name="20% — акцент1 3 13" xfId="7810"/>
    <cellStyle name="20% - Акцент1 3 13_1" xfId="8913"/>
    <cellStyle name="20% — акцент1 3 13_1" xfId="8913"/>
    <cellStyle name="20% - Акцент1 3 14" xfId="8388"/>
    <cellStyle name="20% — акцент1 3 14" xfId="8387"/>
    <cellStyle name="20% - Акцент1 3 14_1" xfId="8913"/>
    <cellStyle name="20% — акцент1 3 14_1" xfId="8913"/>
    <cellStyle name="20% - Акцент1 3 15" xfId="8794"/>
    <cellStyle name="20% — акцент1 3 15" xfId="8795"/>
    <cellStyle name="20% - Акцент1 3 15_1" xfId="8913"/>
    <cellStyle name="20% — акцент1 3 15_1" xfId="8913"/>
    <cellStyle name="20% - Акцент1 3 16" xfId="8796"/>
    <cellStyle name="20% — акцент1 3 16" xfId="8797"/>
    <cellStyle name="20% - Акцент1 3 16_1" xfId="8913"/>
    <cellStyle name="20% — акцент1 3 16_1" xfId="8913"/>
    <cellStyle name="20% - Акцент1 3 2" xfId="542"/>
    <cellStyle name="20% — акцент1 3 2" xfId="20"/>
    <cellStyle name="20% — акцент1 3 2 2" xfId="544"/>
    <cellStyle name="20% - Акцент1 3 2_1" xfId="8913"/>
    <cellStyle name="20% — акцент1 3 2_1" xfId="8913"/>
    <cellStyle name="20% - Акцент1 3 3" xfId="1403"/>
    <cellStyle name="20% — акцент1 3 3" xfId="543"/>
    <cellStyle name="20% - Акцент1 3 3_1" xfId="8913"/>
    <cellStyle name="20% — акцент1 3 3_1" xfId="8913"/>
    <cellStyle name="20% - Акцент1 3 4" xfId="2382"/>
    <cellStyle name="20% — акцент1 3 4" xfId="1404"/>
    <cellStyle name="20% - Акцент1 3 4_1" xfId="8913"/>
    <cellStyle name="20% — акцент1 3 4_1" xfId="8913"/>
    <cellStyle name="20% - Акцент1 3 5" xfId="2983"/>
    <cellStyle name="20% — акцент1 3 5" xfId="2381"/>
    <cellStyle name="20% - Акцент1 3 5_1" xfId="8913"/>
    <cellStyle name="20% — акцент1 3 5_1" xfId="8913"/>
    <cellStyle name="20% - Акцент1 3 6" xfId="3588"/>
    <cellStyle name="20% — акцент1 3 6" xfId="2982"/>
    <cellStyle name="20% - Акцент1 3 6_1" xfId="8913"/>
    <cellStyle name="20% — акцент1 3 6_1" xfId="8913"/>
    <cellStyle name="20% - Акцент1 3 7" xfId="4191"/>
    <cellStyle name="20% — акцент1 3 7" xfId="3587"/>
    <cellStyle name="20% - Акцент1 3 7_1" xfId="8913"/>
    <cellStyle name="20% — акцент1 3 7_1" xfId="8913"/>
    <cellStyle name="20% - Акцент1 3 8" xfId="4794"/>
    <cellStyle name="20% — акцент1 3 8" xfId="4190"/>
    <cellStyle name="20% - Акцент1 3 8_1" xfId="8913"/>
    <cellStyle name="20% — акцент1 3 8_1" xfId="8913"/>
    <cellStyle name="20% - Акцент1 3 9" xfId="5395"/>
    <cellStyle name="20% — акцент1 3 9" xfId="4793"/>
    <cellStyle name="20% - Акцент1 3 9_1" xfId="8913"/>
    <cellStyle name="20% — акцент1 3 9_1" xfId="8913"/>
    <cellStyle name="20% - Акцент1 3_1" xfId="8810"/>
    <cellStyle name="20% — акцент1 3_1" xfId="8810"/>
    <cellStyle name="20% - Акцент1 3_1 10" xfId="5392"/>
    <cellStyle name="20% — акцент1 3_1 10" xfId="5391"/>
    <cellStyle name="20% - Акцент1 3_1 10_1" xfId="8743"/>
    <cellStyle name="20% — акцент1 3_1 10_1" xfId="8743"/>
    <cellStyle name="20% - Акцент1 3_1 11" xfId="5998"/>
    <cellStyle name="20% — акцент1 3_1 11" xfId="5997"/>
    <cellStyle name="20% - Акцент1 3_1 11_1" xfId="8743"/>
    <cellStyle name="20% — акцент1 3_1 11_1" xfId="8743"/>
    <cellStyle name="20% - Акцент1 3_1 12" xfId="6602"/>
    <cellStyle name="20% — акцент1 3_1 12" xfId="6601"/>
    <cellStyle name="20% - Акцент1 3_1 12_1" xfId="8743"/>
    <cellStyle name="20% — акцент1 3_1 12_1" xfId="8743"/>
    <cellStyle name="20% - Акцент1 3_1 13" xfId="7205"/>
    <cellStyle name="20% — акцент1 3_1 13" xfId="7204"/>
    <cellStyle name="20% - Акцент1 3_1 13_1" xfId="8743"/>
    <cellStyle name="20% — акцент1 3_1 13_1" xfId="8743"/>
    <cellStyle name="20% - Акцент1 3_1 14" xfId="7808"/>
    <cellStyle name="20% — акцент1 3_1 14" xfId="7807"/>
    <cellStyle name="20% - Акцент1 3_1 14_1" xfId="8743"/>
    <cellStyle name="20% — акцент1 3_1 14_1" xfId="8743"/>
    <cellStyle name="20% - Акцент1 3_1 15" xfId="8386"/>
    <cellStyle name="20% — акцент1 3_1 15" xfId="8385"/>
    <cellStyle name="20% - Акцент1 3_1 15_1" xfId="8743"/>
    <cellStyle name="20% — акцент1 3_1 15_1" xfId="8743"/>
    <cellStyle name="20% - Акцент1 3_1 2" xfId="8635"/>
    <cellStyle name="20% — акцент1 3_1 2" xfId="8635"/>
    <cellStyle name="20% - Акцент1 3_1 2 10" xfId="5996"/>
    <cellStyle name="20% — акцент1 3_1 2 10" xfId="5995"/>
    <cellStyle name="20% - Акцент1 3_1 2 10_1" xfId="8742"/>
    <cellStyle name="20% — акцент1 3_1 2 10_1" xfId="8742"/>
    <cellStyle name="20% - Акцент1 3_1 2 11" xfId="6600"/>
    <cellStyle name="20% — акцент1 3_1 2 11" xfId="6599"/>
    <cellStyle name="20% - Акцент1 3_1 2 11_1" xfId="8742"/>
    <cellStyle name="20% — акцент1 3_1 2 11_1" xfId="8742"/>
    <cellStyle name="20% - Акцент1 3_1 2 12" xfId="7203"/>
    <cellStyle name="20% — акцент1 3_1 2 12" xfId="7202"/>
    <cellStyle name="20% - Акцент1 3_1 2 12_1" xfId="8742"/>
    <cellStyle name="20% — акцент1 3_1 2 12_1" xfId="8742"/>
    <cellStyle name="20% - Акцент1 3_1 2 13" xfId="7806"/>
    <cellStyle name="20% — акцент1 3_1 2 13" xfId="7805"/>
    <cellStyle name="20% - Акцент1 3_1 2 13_1" xfId="8742"/>
    <cellStyle name="20% — акцент1 3_1 2 13_1" xfId="8742"/>
    <cellStyle name="20% - Акцент1 3_1 2 14" xfId="8384"/>
    <cellStyle name="20% — акцент1 3_1 2 14" xfId="8383"/>
    <cellStyle name="20% - Акцент1 3_1 2 14_1" xfId="8742"/>
    <cellStyle name="20% — акцент1 3_1 2 14_1" xfId="8742"/>
    <cellStyle name="20% - Акцент1 3_1 2 2" xfId="547"/>
    <cellStyle name="20% — акцент1 3_1 2 2" xfId="548"/>
    <cellStyle name="20% - Акцент1 3_1 2 2_1" xfId="8742"/>
    <cellStyle name="20% — акцент1 3_1 2 2_1" xfId="8742"/>
    <cellStyle name="20% - Акцент1 3_1 2 3" xfId="1408"/>
    <cellStyle name="20% — акцент1 3_1 2 3" xfId="1409"/>
    <cellStyle name="20% - Акцент1 3_1 2 3_1" xfId="8742"/>
    <cellStyle name="20% — акцент1 3_1 2 3_1" xfId="8742"/>
    <cellStyle name="20% - Акцент1 3_1 2 4" xfId="2377"/>
    <cellStyle name="20% — акцент1 3_1 2 4" xfId="2376"/>
    <cellStyle name="20% - Акцент1 3_1 2 4_1" xfId="8742"/>
    <cellStyle name="20% — акцент1 3_1 2 4_1" xfId="8742"/>
    <cellStyle name="20% - Акцент1 3_1 2 5" xfId="2978"/>
    <cellStyle name="20% — акцент1 3_1 2 5" xfId="2977"/>
    <cellStyle name="20% - Акцент1 3_1 2 5_1" xfId="8742"/>
    <cellStyle name="20% — акцент1 3_1 2 5_1" xfId="8742"/>
    <cellStyle name="20% - Акцент1 3_1 2 6" xfId="3583"/>
    <cellStyle name="20% — акцент1 3_1 2 6" xfId="3582"/>
    <cellStyle name="20% - Акцент1 3_1 2 6_1" xfId="8742"/>
    <cellStyle name="20% — акцент1 3_1 2 6_1" xfId="8742"/>
    <cellStyle name="20% - Акцент1 3_1 2 7" xfId="4186"/>
    <cellStyle name="20% — акцент1 3_1 2 7" xfId="4185"/>
    <cellStyle name="20% - Акцент1 3_1 2 7_1" xfId="8742"/>
    <cellStyle name="20% — акцент1 3_1 2 7_1" xfId="8742"/>
    <cellStyle name="20% - Акцент1 3_1 2 8" xfId="4789"/>
    <cellStyle name="20% — акцент1 3_1 2 8" xfId="4788"/>
    <cellStyle name="20% - Акцент1 3_1 2 8_1" xfId="8742"/>
    <cellStyle name="20% — акцент1 3_1 2 8_1" xfId="8742"/>
    <cellStyle name="20% - Акцент1 3_1 2 9" xfId="5390"/>
    <cellStyle name="20% — акцент1 3_1 2 9" xfId="5389"/>
    <cellStyle name="20% - Акцент1 3_1 2 9_1" xfId="8742"/>
    <cellStyle name="20% — акцент1 3_1 2 9_1" xfId="8742"/>
    <cellStyle name="20% - Акцент1 3_1 3" xfId="545"/>
    <cellStyle name="20% — акцент1 3_1 3" xfId="546"/>
    <cellStyle name="20% - Акцент1 3_1 3_1" xfId="8743"/>
    <cellStyle name="20% — акцент1 3_1 3_1" xfId="8743"/>
    <cellStyle name="20% - Акцент1 3_1 4" xfId="1406"/>
    <cellStyle name="20% — акцент1 3_1 4" xfId="1407"/>
    <cellStyle name="20% - Акцент1 3_1 4_1" xfId="8743"/>
    <cellStyle name="20% — акцент1 3_1 4_1" xfId="8743"/>
    <cellStyle name="20% - Акцент1 3_1 5" xfId="2379"/>
    <cellStyle name="20% — акцент1 3_1 5" xfId="2378"/>
    <cellStyle name="20% - Акцент1 3_1 5_1" xfId="8743"/>
    <cellStyle name="20% — акцент1 3_1 5_1" xfId="8743"/>
    <cellStyle name="20% - Акцент1 3_1 6" xfId="2980"/>
    <cellStyle name="20% — акцент1 3_1 6" xfId="2979"/>
    <cellStyle name="20% - Акцент1 3_1 6_1" xfId="8743"/>
    <cellStyle name="20% — акцент1 3_1 6_1" xfId="8743"/>
    <cellStyle name="20% - Акцент1 3_1 7" xfId="3585"/>
    <cellStyle name="20% — акцент1 3_1 7" xfId="3584"/>
    <cellStyle name="20% - Акцент1 3_1 7_1" xfId="8743"/>
    <cellStyle name="20% — акцент1 3_1 7_1" xfId="8743"/>
    <cellStyle name="20% - Акцент1 3_1 8" xfId="4188"/>
    <cellStyle name="20% — акцент1 3_1 8" xfId="4187"/>
    <cellStyle name="20% - Акцент1 3_1 8_1" xfId="8743"/>
    <cellStyle name="20% — акцент1 3_1 8_1" xfId="8743"/>
    <cellStyle name="20% - Акцент1 3_1 9" xfId="4791"/>
    <cellStyle name="20% — акцент1 3_1 9" xfId="4790"/>
    <cellStyle name="20% - Акцент1 3_1 9_1" xfId="8743"/>
    <cellStyle name="20% — акцент1 3_1 9_1" xfId="8743"/>
    <cellStyle name="20% — акцент1 30" xfId="8798"/>
    <cellStyle name="20% — акцент1 31" xfId="8799"/>
    <cellStyle name="20% — акцент1 32" xfId="8800"/>
    <cellStyle name="20% — акцент1 33" xfId="8801"/>
    <cellStyle name="20% — акцент1 34" xfId="8802"/>
    <cellStyle name="20% — акцент1 35" xfId="8803"/>
    <cellStyle name="20% — акцент1 36" xfId="8804"/>
    <cellStyle name="20% — акцент1 37" xfId="8805"/>
    <cellStyle name="20% — акцент1 38" xfId="8806"/>
    <cellStyle name="20% — акцент1 39" xfId="8807"/>
    <cellStyle name="20% - Акцент1 4" xfId="21"/>
    <cellStyle name="20% — акцент1 4" xfId="22"/>
    <cellStyle name="20% - Акцент1 4 10" xfId="5388"/>
    <cellStyle name="20% — акцент1 4 10" xfId="5387"/>
    <cellStyle name="20% - Акцент1 4 10_1" xfId="8742"/>
    <cellStyle name="20% — акцент1 4 10_1" xfId="8742"/>
    <cellStyle name="20% - Акцент1 4 11" xfId="5994"/>
    <cellStyle name="20% — акцент1 4 11" xfId="5993"/>
    <cellStyle name="20% - Акцент1 4 11_1" xfId="8742"/>
    <cellStyle name="20% — акцент1 4 11_1" xfId="8742"/>
    <cellStyle name="20% - Акцент1 4 12" xfId="6598"/>
    <cellStyle name="20% — акцент1 4 12" xfId="6597"/>
    <cellStyle name="20% - Акцент1 4 12_1" xfId="8742"/>
    <cellStyle name="20% — акцент1 4 12_1" xfId="8742"/>
    <cellStyle name="20% - Акцент1 4 13" xfId="7201"/>
    <cellStyle name="20% — акцент1 4 13" xfId="7200"/>
    <cellStyle name="20% - Акцент1 4 13_1" xfId="8742"/>
    <cellStyle name="20% — акцент1 4 13_1" xfId="8742"/>
    <cellStyle name="20% - Акцент1 4 14" xfId="7804"/>
    <cellStyle name="20% — акцент1 4 14" xfId="7803"/>
    <cellStyle name="20% - Акцент1 4 14_1" xfId="8742"/>
    <cellStyle name="20% — акцент1 4 14_1" xfId="8742"/>
    <cellStyle name="20% - Акцент1 4 15" xfId="8382"/>
    <cellStyle name="20% — акцент1 4 15" xfId="8381"/>
    <cellStyle name="20% - Акцент1 4 15_1" xfId="8742"/>
    <cellStyle name="20% — акцент1 4 15_1" xfId="8742"/>
    <cellStyle name="20% - Акцент1 4 2" xfId="23"/>
    <cellStyle name="20% — акцент1 4 2" xfId="24"/>
    <cellStyle name="20% - Акцент1 4 2 10" xfId="5992"/>
    <cellStyle name="20% — акцент1 4 2 10" xfId="5991"/>
    <cellStyle name="20% - Акцент1 4 2 10_1" xfId="8744"/>
    <cellStyle name="20% — акцент1 4 2 10_1" xfId="8744"/>
    <cellStyle name="20% - Акцент1 4 2 11" xfId="6596"/>
    <cellStyle name="20% — акцент1 4 2 11" xfId="6595"/>
    <cellStyle name="20% - Акцент1 4 2 11_1" xfId="8744"/>
    <cellStyle name="20% — акцент1 4 2 11_1" xfId="8744"/>
    <cellStyle name="20% - Акцент1 4 2 12" xfId="7199"/>
    <cellStyle name="20% — акцент1 4 2 12" xfId="7198"/>
    <cellStyle name="20% - Акцент1 4 2 12_1" xfId="8744"/>
    <cellStyle name="20% — акцент1 4 2 12_1" xfId="8744"/>
    <cellStyle name="20% - Акцент1 4 2 13" xfId="7802"/>
    <cellStyle name="20% — акцент1 4 2 13" xfId="7801"/>
    <cellStyle name="20% - Акцент1 4 2 13_1" xfId="8744"/>
    <cellStyle name="20% — акцент1 4 2 13_1" xfId="8744"/>
    <cellStyle name="20% - Акцент1 4 2 14" xfId="8380"/>
    <cellStyle name="20% — акцент1 4 2 14" xfId="8379"/>
    <cellStyle name="20% - Акцент1 4 2 14_1" xfId="8744"/>
    <cellStyle name="20% — акцент1 4 2 14_1" xfId="8744"/>
    <cellStyle name="20% - Акцент1 4 2 2" xfId="551"/>
    <cellStyle name="20% — акцент1 4 2 2" xfId="552"/>
    <cellStyle name="20% - Акцент1 4 2 2_1" xfId="8744"/>
    <cellStyle name="20% — акцент1 4 2 2_1" xfId="8744"/>
    <cellStyle name="20% - Акцент1 4 2 3" xfId="1412"/>
    <cellStyle name="20% — акцент1 4 2 3" xfId="1413"/>
    <cellStyle name="20% - Акцент1 4 2 3_1" xfId="8744"/>
    <cellStyle name="20% — акцент1 4 2 3_1" xfId="8744"/>
    <cellStyle name="20% - Акцент1 4 2 4" xfId="2373"/>
    <cellStyle name="20% — акцент1 4 2 4" xfId="2372"/>
    <cellStyle name="20% - Акцент1 4 2 4_1" xfId="8744"/>
    <cellStyle name="20% — акцент1 4 2 4_1" xfId="8744"/>
    <cellStyle name="20% - Акцент1 4 2 5" xfId="2974"/>
    <cellStyle name="20% — акцент1 4 2 5" xfId="2973"/>
    <cellStyle name="20% - Акцент1 4 2 5_1" xfId="8744"/>
    <cellStyle name="20% — акцент1 4 2 5_1" xfId="8744"/>
    <cellStyle name="20% - Акцент1 4 2 6" xfId="3579"/>
    <cellStyle name="20% — акцент1 4 2 6" xfId="3578"/>
    <cellStyle name="20% - Акцент1 4 2 6_1" xfId="8744"/>
    <cellStyle name="20% — акцент1 4 2 6_1" xfId="8744"/>
    <cellStyle name="20% - Акцент1 4 2 7" xfId="4182"/>
    <cellStyle name="20% — акцент1 4 2 7" xfId="4181"/>
    <cellStyle name="20% - Акцент1 4 2 7_1" xfId="8744"/>
    <cellStyle name="20% — акцент1 4 2 7_1" xfId="8744"/>
    <cellStyle name="20% - Акцент1 4 2 8" xfId="4785"/>
    <cellStyle name="20% — акцент1 4 2 8" xfId="4784"/>
    <cellStyle name="20% - Акцент1 4 2 8_1" xfId="8744"/>
    <cellStyle name="20% — акцент1 4 2 8_1" xfId="8744"/>
    <cellStyle name="20% - Акцент1 4 2 9" xfId="5386"/>
    <cellStyle name="20% — акцент1 4 2 9" xfId="5385"/>
    <cellStyle name="20% - Акцент1 4 2 9_1" xfId="8744"/>
    <cellStyle name="20% — акцент1 4 2 9_1" xfId="8744"/>
    <cellStyle name="20% - Акцент1 4 2_1" xfId="8704"/>
    <cellStyle name="20% — акцент1 4 2_1" xfId="8704"/>
    <cellStyle name="20% - Акцент1 4 2_1 10" xfId="5384"/>
    <cellStyle name="20% — акцент1 4 2_1 10" xfId="5383"/>
    <cellStyle name="20% - Акцент1 4 2_1 10_1" xfId="8743"/>
    <cellStyle name="20% — акцент1 4 2_1 10_1" xfId="8743"/>
    <cellStyle name="20% - Акцент1 4 2_1 11" xfId="5990"/>
    <cellStyle name="20% — акцент1 4 2_1 11" xfId="5989"/>
    <cellStyle name="20% - Акцент1 4 2_1 11_1" xfId="8743"/>
    <cellStyle name="20% — акцент1 4 2_1 11_1" xfId="8743"/>
    <cellStyle name="20% - Акцент1 4 2_1 12" xfId="6594"/>
    <cellStyle name="20% — акцент1 4 2_1 12" xfId="6593"/>
    <cellStyle name="20% - Акцент1 4 2_1 12_1" xfId="8743"/>
    <cellStyle name="20% — акцент1 4 2_1 12_1" xfId="8743"/>
    <cellStyle name="20% - Акцент1 4 2_1 13" xfId="7197"/>
    <cellStyle name="20% — акцент1 4 2_1 13" xfId="7196"/>
    <cellStyle name="20% - Акцент1 4 2_1 13_1" xfId="8743"/>
    <cellStyle name="20% — акцент1 4 2_1 13_1" xfId="8743"/>
    <cellStyle name="20% - Акцент1 4 2_1 14" xfId="7800"/>
    <cellStyle name="20% — акцент1 4 2_1 14" xfId="7799"/>
    <cellStyle name="20% - Акцент1 4 2_1 14_1" xfId="8743"/>
    <cellStyle name="20% — акцент1 4 2_1 14_1" xfId="8743"/>
    <cellStyle name="20% - Акцент1 4 2_1 15" xfId="8378"/>
    <cellStyle name="20% — акцент1 4 2_1 15" xfId="8377"/>
    <cellStyle name="20% - Акцент1 4 2_1 15_1" xfId="8743"/>
    <cellStyle name="20% — акцент1 4 2_1 15_1" xfId="8743"/>
    <cellStyle name="20% - Акцент1 4 2_1 2" xfId="8651"/>
    <cellStyle name="20% — акцент1 4 2_1 2" xfId="8651"/>
    <cellStyle name="20% - Акцент1 4 2_1 2 10" xfId="5988"/>
    <cellStyle name="20% — акцент1 4 2_1 2 10" xfId="5987"/>
    <cellStyle name="20% - Акцент1 4 2_1 2 10_1" xfId="8744"/>
    <cellStyle name="20% — акцент1 4 2_1 2 10_1" xfId="8744"/>
    <cellStyle name="20% - Акцент1 4 2_1 2 11" xfId="6592"/>
    <cellStyle name="20% — акцент1 4 2_1 2 11" xfId="6591"/>
    <cellStyle name="20% - Акцент1 4 2_1 2 11_1" xfId="8744"/>
    <cellStyle name="20% — акцент1 4 2_1 2 11_1" xfId="8744"/>
    <cellStyle name="20% - Акцент1 4 2_1 2 12" xfId="7195"/>
    <cellStyle name="20% — акцент1 4 2_1 2 12" xfId="7194"/>
    <cellStyle name="20% - Акцент1 4 2_1 2 12_1" xfId="8744"/>
    <cellStyle name="20% — акцент1 4 2_1 2 12_1" xfId="8744"/>
    <cellStyle name="20% - Акцент1 4 2_1 2 13" xfId="7798"/>
    <cellStyle name="20% — акцент1 4 2_1 2 13" xfId="7797"/>
    <cellStyle name="20% - Акцент1 4 2_1 2 13_1" xfId="8744"/>
    <cellStyle name="20% — акцент1 4 2_1 2 13_1" xfId="8744"/>
    <cellStyle name="20% - Акцент1 4 2_1 2 14" xfId="8376"/>
    <cellStyle name="20% — акцент1 4 2_1 2 14" xfId="8375"/>
    <cellStyle name="20% - Акцент1 4 2_1 2 14_1" xfId="8744"/>
    <cellStyle name="20% — акцент1 4 2_1 2 14_1" xfId="8744"/>
    <cellStyle name="20% - Акцент1 4 2_1 2 2" xfId="554"/>
    <cellStyle name="20% — акцент1 4 2_1 2 2" xfId="555"/>
    <cellStyle name="20% - Акцент1 4 2_1 2 2_1" xfId="8744"/>
    <cellStyle name="20% — акцент1 4 2_1 2 2_1" xfId="8744"/>
    <cellStyle name="20% - Акцент1 4 2_1 2 3" xfId="1416"/>
    <cellStyle name="20% — акцент1 4 2_1 2 3" xfId="1417"/>
    <cellStyle name="20% - Акцент1 4 2_1 2 3_1" xfId="8744"/>
    <cellStyle name="20% — акцент1 4 2_1 2 3_1" xfId="8744"/>
    <cellStyle name="20% - Акцент1 4 2_1 2 4" xfId="2369"/>
    <cellStyle name="20% — акцент1 4 2_1 2 4" xfId="2368"/>
    <cellStyle name="20% - Акцент1 4 2_1 2 4_1" xfId="8744"/>
    <cellStyle name="20% — акцент1 4 2_1 2 4_1" xfId="8744"/>
    <cellStyle name="20% - Акцент1 4 2_1 2 5" xfId="2970"/>
    <cellStyle name="20% — акцент1 4 2_1 2 5" xfId="2969"/>
    <cellStyle name="20% - Акцент1 4 2_1 2 5_1" xfId="8744"/>
    <cellStyle name="20% — акцент1 4 2_1 2 5_1" xfId="8744"/>
    <cellStyle name="20% - Акцент1 4 2_1 2 6" xfId="3575"/>
    <cellStyle name="20% — акцент1 4 2_1 2 6" xfId="3574"/>
    <cellStyle name="20% - Акцент1 4 2_1 2 6_1" xfId="8744"/>
    <cellStyle name="20% — акцент1 4 2_1 2 6_1" xfId="8744"/>
    <cellStyle name="20% - Акцент1 4 2_1 2 7" xfId="4178"/>
    <cellStyle name="20% — акцент1 4 2_1 2 7" xfId="4177"/>
    <cellStyle name="20% - Акцент1 4 2_1 2 7_1" xfId="8744"/>
    <cellStyle name="20% — акцент1 4 2_1 2 7_1" xfId="8744"/>
    <cellStyle name="20% - Акцент1 4 2_1 2 8" xfId="4781"/>
    <cellStyle name="20% — акцент1 4 2_1 2 8" xfId="4780"/>
    <cellStyle name="20% - Акцент1 4 2_1 2 8_1" xfId="8744"/>
    <cellStyle name="20% — акцент1 4 2_1 2 8_1" xfId="8744"/>
    <cellStyle name="20% - Акцент1 4 2_1 2 9" xfId="5382"/>
    <cellStyle name="20% — акцент1 4 2_1 2 9" xfId="5381"/>
    <cellStyle name="20% - Акцент1 4 2_1 2 9_1" xfId="8744"/>
    <cellStyle name="20% — акцент1 4 2_1 2 9_1" xfId="8744"/>
    <cellStyle name="20% - Акцент1 4 2_1 2_1" xfId="8704"/>
    <cellStyle name="20% — акцент1 4 2_1 3" xfId="553"/>
    <cellStyle name="20% - Акцент1 4 2_1 4" xfId="1414"/>
    <cellStyle name="20% — акцент1 4 2_1 4" xfId="1415"/>
    <cellStyle name="20% - Акцент1 4 2_1 4_1" xfId="8743"/>
    <cellStyle name="20% — акцент1 4 2_1 4_1" xfId="8743"/>
    <cellStyle name="20% - Акцент1 4 2_1 5" xfId="2371"/>
    <cellStyle name="20% — акцент1 4 2_1 5" xfId="2370"/>
    <cellStyle name="20% - Акцент1 4 2_1 5_1" xfId="8743"/>
    <cellStyle name="20% — акцент1 4 2_1 5_1" xfId="8743"/>
    <cellStyle name="20% - Акцент1 4 2_1 6" xfId="2972"/>
    <cellStyle name="20% — акцент1 4 2_1 6" xfId="2971"/>
    <cellStyle name="20% - Акцент1 4 2_1 6_1" xfId="8743"/>
    <cellStyle name="20% — акцент1 4 2_1 6_1" xfId="8743"/>
    <cellStyle name="20% - Акцент1 4 2_1 7" xfId="3577"/>
    <cellStyle name="20% — акцент1 4 2_1 7" xfId="3576"/>
    <cellStyle name="20% - Акцент1 4 2_1 7_1" xfId="8743"/>
    <cellStyle name="20% — акцент1 4 2_1 7_1" xfId="8743"/>
    <cellStyle name="20% - Акцент1 4 2_1 8" xfId="4180"/>
    <cellStyle name="20% — акцент1 4 2_1 8" xfId="4179"/>
    <cellStyle name="20% - Акцент1 4 2_1 8_1" xfId="8743"/>
    <cellStyle name="20% — акцент1 4 2_1 8_1" xfId="8743"/>
    <cellStyle name="20% - Акцент1 4 2_1 9" xfId="4783"/>
    <cellStyle name="20% — акцент1 4 2_1 9" xfId="4782"/>
    <cellStyle name="20% - Акцент1 4 2_1 9_1" xfId="8743"/>
    <cellStyle name="20% — акцент1 4 2_1 9_1" xfId="8743"/>
    <cellStyle name="20% - Акцент1 4 2_1_1" xfId="8761"/>
    <cellStyle name="20% - Акцент1 4 3" xfId="549"/>
    <cellStyle name="20% — акцент1 4 3" xfId="550"/>
    <cellStyle name="20% - Акцент1 4 3_1" xfId="8742"/>
    <cellStyle name="20% — акцент1 4 3_1" xfId="8742"/>
    <cellStyle name="20% - Акцент1 4 4" xfId="1410"/>
    <cellStyle name="20% — акцент1 4 4" xfId="1411"/>
    <cellStyle name="20% - Акцент1 4 4_1" xfId="8742"/>
    <cellStyle name="20% — акцент1 4 4_1" xfId="8742"/>
    <cellStyle name="20% - Акцент1 4 5" xfId="2375"/>
    <cellStyle name="20% — акцент1 4 5" xfId="2374"/>
    <cellStyle name="20% - Акцент1 4 5_1" xfId="8742"/>
    <cellStyle name="20% — акцент1 4 5_1" xfId="8742"/>
    <cellStyle name="20% - Акцент1 4 6" xfId="2976"/>
    <cellStyle name="20% — акцент1 4 6" xfId="2975"/>
    <cellStyle name="20% - Акцент1 4 6_1" xfId="8742"/>
    <cellStyle name="20% — акцент1 4 6_1" xfId="8742"/>
    <cellStyle name="20% - Акцент1 4 7" xfId="3581"/>
    <cellStyle name="20% — акцент1 4 7" xfId="3580"/>
    <cellStyle name="20% - Акцент1 4 7_1" xfId="8742"/>
    <cellStyle name="20% — акцент1 4 7_1" xfId="8742"/>
    <cellStyle name="20% - Акцент1 4 8" xfId="4184"/>
    <cellStyle name="20% — акцент1 4 8" xfId="4183"/>
    <cellStyle name="20% - Акцент1 4 8_1" xfId="8742"/>
    <cellStyle name="20% — акцент1 4 8_1" xfId="8742"/>
    <cellStyle name="20% - Акцент1 4 9" xfId="4787"/>
    <cellStyle name="20% — акцент1 4 9" xfId="4786"/>
    <cellStyle name="20% - Акцент1 4 9_1" xfId="8742"/>
    <cellStyle name="20% — акцент1 4 9_1" xfId="8742"/>
    <cellStyle name="20% - Акцент1 4_1" xfId="8913"/>
    <cellStyle name="20% — акцент1 4_1" xfId="8810"/>
    <cellStyle name="20% - Акцент1 4_1 10" xfId="5380"/>
    <cellStyle name="20% — акцент1 4_1 10" xfId="5379"/>
    <cellStyle name="20% - Акцент1 4_1 10_1" xfId="8743"/>
    <cellStyle name="20% — акцент1 4_1 10_1" xfId="8743"/>
    <cellStyle name="20% - Акцент1 4_1 11" xfId="5986"/>
    <cellStyle name="20% — акцент1 4_1 11" xfId="5985"/>
    <cellStyle name="20% - Акцент1 4_1 11_1" xfId="8743"/>
    <cellStyle name="20% — акцент1 4_1 11_1" xfId="8743"/>
    <cellStyle name="20% - Акцент1 4_1 12" xfId="6590"/>
    <cellStyle name="20% — акцент1 4_1 12" xfId="6589"/>
    <cellStyle name="20% - Акцент1 4_1 12_1" xfId="8743"/>
    <cellStyle name="20% — акцент1 4_1 12_1" xfId="8743"/>
    <cellStyle name="20% - Акцент1 4_1 13" xfId="7193"/>
    <cellStyle name="20% — акцент1 4_1 13" xfId="7192"/>
    <cellStyle name="20% - Акцент1 4_1 13_1" xfId="8743"/>
    <cellStyle name="20% — акцент1 4_1 13_1" xfId="8743"/>
    <cellStyle name="20% - Акцент1 4_1 14" xfId="7796"/>
    <cellStyle name="20% — акцент1 4_1 14" xfId="7795"/>
    <cellStyle name="20% - Акцент1 4_1 14_1" xfId="8743"/>
    <cellStyle name="20% — акцент1 4_1 14_1" xfId="8743"/>
    <cellStyle name="20% - Акцент1 4_1 15" xfId="8374"/>
    <cellStyle name="20% — акцент1 4_1 15" xfId="8373"/>
    <cellStyle name="20% - Акцент1 4_1 15_1" xfId="8743"/>
    <cellStyle name="20% — акцент1 4_1 15_1" xfId="8743"/>
    <cellStyle name="20% - Акцент1 4_1 2" xfId="8635"/>
    <cellStyle name="20% — акцент1 4_1 2" xfId="8635"/>
    <cellStyle name="20% - Акцент1 4_1 2 10" xfId="5984"/>
    <cellStyle name="20% — акцент1 4_1 2 10" xfId="5983"/>
    <cellStyle name="20% - Акцент1 4_1 2 10_1" xfId="8742"/>
    <cellStyle name="20% — акцент1 4_1 2 10_1" xfId="8742"/>
    <cellStyle name="20% - Акцент1 4_1 2 11" xfId="6588"/>
    <cellStyle name="20% — акцент1 4_1 2 11" xfId="6587"/>
    <cellStyle name="20% - Акцент1 4_1 2 11_1" xfId="8742"/>
    <cellStyle name="20% — акцент1 4_1 2 11_1" xfId="8742"/>
    <cellStyle name="20% - Акцент1 4_1 2 12" xfId="7191"/>
    <cellStyle name="20% — акцент1 4_1 2 12" xfId="7190"/>
    <cellStyle name="20% - Акцент1 4_1 2 12_1" xfId="8742"/>
    <cellStyle name="20% — акцент1 4_1 2 12_1" xfId="8742"/>
    <cellStyle name="20% - Акцент1 4_1 2 13" xfId="7794"/>
    <cellStyle name="20% — акцент1 4_1 2 13" xfId="7793"/>
    <cellStyle name="20% - Акцент1 4_1 2 13_1" xfId="8742"/>
    <cellStyle name="20% — акцент1 4_1 2 13_1" xfId="8742"/>
    <cellStyle name="20% - Акцент1 4_1 2 14" xfId="8372"/>
    <cellStyle name="20% — акцент1 4_1 2 14" xfId="8371"/>
    <cellStyle name="20% - Акцент1 4_1 2 14_1" xfId="8742"/>
    <cellStyle name="20% — акцент1 4_1 2 14_1" xfId="8742"/>
    <cellStyle name="20% - Акцент1 4_1 2 2" xfId="558"/>
    <cellStyle name="20% — акцент1 4_1 2 2" xfId="559"/>
    <cellStyle name="20% - Акцент1 4_1 2 2_1" xfId="8742"/>
    <cellStyle name="20% — акцент1 4_1 2 2_1" xfId="8742"/>
    <cellStyle name="20% - Акцент1 4_1 2 3" xfId="1420"/>
    <cellStyle name="20% — акцент1 4_1 2 3" xfId="1421"/>
    <cellStyle name="20% - Акцент1 4_1 2 3_1" xfId="8742"/>
    <cellStyle name="20% — акцент1 4_1 2 3_1" xfId="8742"/>
    <cellStyle name="20% - Акцент1 4_1 2 4" xfId="2365"/>
    <cellStyle name="20% — акцент1 4_1 2 4" xfId="2364"/>
    <cellStyle name="20% - Акцент1 4_1 2 4_1" xfId="8742"/>
    <cellStyle name="20% — акцент1 4_1 2 4_1" xfId="8742"/>
    <cellStyle name="20% - Акцент1 4_1 2 5" xfId="2966"/>
    <cellStyle name="20% — акцент1 4_1 2 5" xfId="2965"/>
    <cellStyle name="20% - Акцент1 4_1 2 5_1" xfId="8742"/>
    <cellStyle name="20% — акцент1 4_1 2 5_1" xfId="8742"/>
    <cellStyle name="20% - Акцент1 4_1 2 6" xfId="3571"/>
    <cellStyle name="20% — акцент1 4_1 2 6" xfId="3570"/>
    <cellStyle name="20% - Акцент1 4_1 2 6_1" xfId="8742"/>
    <cellStyle name="20% — акцент1 4_1 2 6_1" xfId="8742"/>
    <cellStyle name="20% - Акцент1 4_1 2 7" xfId="4174"/>
    <cellStyle name="20% — акцент1 4_1 2 7" xfId="4173"/>
    <cellStyle name="20% - Акцент1 4_1 2 7_1" xfId="8742"/>
    <cellStyle name="20% — акцент1 4_1 2 7_1" xfId="8742"/>
    <cellStyle name="20% - Акцент1 4_1 2 8" xfId="4777"/>
    <cellStyle name="20% — акцент1 4_1 2 8" xfId="4776"/>
    <cellStyle name="20% - Акцент1 4_1 2 8_1" xfId="8742"/>
    <cellStyle name="20% — акцент1 4_1 2 8_1" xfId="8742"/>
    <cellStyle name="20% - Акцент1 4_1 2 9" xfId="5378"/>
    <cellStyle name="20% — акцент1 4_1 2 9" xfId="5377"/>
    <cellStyle name="20% - Акцент1 4_1 2 9_1" xfId="8742"/>
    <cellStyle name="20% — акцент1 4_1 2 9_1" xfId="8742"/>
    <cellStyle name="20% - Акцент1 4_1 3" xfId="556"/>
    <cellStyle name="20% — акцент1 4_1 3" xfId="557"/>
    <cellStyle name="20% - Акцент1 4_1 3_1" xfId="8743"/>
    <cellStyle name="20% — акцент1 4_1 3_1" xfId="8743"/>
    <cellStyle name="20% - Акцент1 4_1 4" xfId="1418"/>
    <cellStyle name="20% — акцент1 4_1 4" xfId="1419"/>
    <cellStyle name="20% - Акцент1 4_1 4_1" xfId="8743"/>
    <cellStyle name="20% — акцент1 4_1 4_1" xfId="8743"/>
    <cellStyle name="20% - Акцент1 4_1 5" xfId="2367"/>
    <cellStyle name="20% — акцент1 4_1 5" xfId="2366"/>
    <cellStyle name="20% - Акцент1 4_1 5_1" xfId="8743"/>
    <cellStyle name="20% — акцент1 4_1 5_1" xfId="8743"/>
    <cellStyle name="20% - Акцент1 4_1 6" xfId="2968"/>
    <cellStyle name="20% — акцент1 4_1 6" xfId="2967"/>
    <cellStyle name="20% - Акцент1 4_1 6_1" xfId="8743"/>
    <cellStyle name="20% — акцент1 4_1 6_1" xfId="8743"/>
    <cellStyle name="20% - Акцент1 4_1 7" xfId="3573"/>
    <cellStyle name="20% — акцент1 4_1 7" xfId="3572"/>
    <cellStyle name="20% - Акцент1 4_1 7_1" xfId="8743"/>
    <cellStyle name="20% — акцент1 4_1 7_1" xfId="8743"/>
    <cellStyle name="20% - Акцент1 4_1 8" xfId="4176"/>
    <cellStyle name="20% — акцент1 4_1 8" xfId="4175"/>
    <cellStyle name="20% - Акцент1 4_1 8_1" xfId="8743"/>
    <cellStyle name="20% — акцент1 4_1 8_1" xfId="8743"/>
    <cellStyle name="20% - Акцент1 4_1 9" xfId="4779"/>
    <cellStyle name="20% — акцент1 4_1 9" xfId="4778"/>
    <cellStyle name="20% - Акцент1 4_1 9_1" xfId="8743"/>
    <cellStyle name="20% — акцент1 4_1 9_1" xfId="8743"/>
    <cellStyle name="20% — акцент1 40" xfId="8808"/>
    <cellStyle name="20% — акцент1 41" xfId="8809"/>
    <cellStyle name="20% - Акцент1 5" xfId="534"/>
    <cellStyle name="20% — акцент1 5" xfId="25"/>
    <cellStyle name="20% — акцент1 5 2" xfId="26"/>
    <cellStyle name="20% — акцент1 5 2 2" xfId="561"/>
    <cellStyle name="20% — акцент1 5 2_1" xfId="8704"/>
    <cellStyle name="20% — акцент1 5 3" xfId="560"/>
    <cellStyle name="20% - Акцент1 5_1" xfId="8913"/>
    <cellStyle name="20% — акцент1 5_1" xfId="8810"/>
    <cellStyle name="20% - Акцент1 6" xfId="1394"/>
    <cellStyle name="20% — акцент1 6" xfId="27"/>
    <cellStyle name="20% — акцент1 6 2" xfId="28"/>
    <cellStyle name="20% — акцент1 6 2 2" xfId="563"/>
    <cellStyle name="20% — акцент1 6 2_1" xfId="8704"/>
    <cellStyle name="20% — акцент1 6 3" xfId="562"/>
    <cellStyle name="20% - Акцент1 6_1" xfId="8913"/>
    <cellStyle name="20% — акцент1 6_1" xfId="8810"/>
    <cellStyle name="20% - Акцент1 7" xfId="2391"/>
    <cellStyle name="20% — акцент1 7" xfId="29"/>
    <cellStyle name="20% — акцент1 7 2" xfId="30"/>
    <cellStyle name="20% — акцент1 7 2 2" xfId="565"/>
    <cellStyle name="20% — акцент1 7 2_1" xfId="8704"/>
    <cellStyle name="20% — акцент1 7 3" xfId="564"/>
    <cellStyle name="20% - Акцент1 7_1" xfId="8913"/>
    <cellStyle name="20% — акцент1 7_1" xfId="8810"/>
    <cellStyle name="20% - Акцент1 8" xfId="2992"/>
    <cellStyle name="20% — акцент1 8" xfId="31"/>
    <cellStyle name="20% — акцент1 8 2" xfId="32"/>
    <cellStyle name="20% — акцент1 8 2 2" xfId="567"/>
    <cellStyle name="20% — акцент1 8 2_1" xfId="8704"/>
    <cellStyle name="20% — акцент1 8 3" xfId="566"/>
    <cellStyle name="20% - Акцент1 8_1" xfId="8913"/>
    <cellStyle name="20% — акцент1 8_1" xfId="8810"/>
    <cellStyle name="20% - Акцент1 9" xfId="3597"/>
    <cellStyle name="20% — акцент1 9" xfId="33"/>
    <cellStyle name="20% — акцент1 9 2" xfId="34"/>
    <cellStyle name="20% — акцент1 9 2 2" xfId="569"/>
    <cellStyle name="20% — акцент1 9 2_1" xfId="8704"/>
    <cellStyle name="20% — акцент1 9 3" xfId="568"/>
    <cellStyle name="20% - Акцент1 9_1" xfId="8913"/>
    <cellStyle name="20% — акцент1 9_1" xfId="8913"/>
    <cellStyle name="20% - Акцент1_1" xfId="8810"/>
    <cellStyle name="20% - Акцент2" xfId="35"/>
    <cellStyle name="20% — акцент2" xfId="8811"/>
    <cellStyle name="20% - Акцент2 10" xfId="3553"/>
    <cellStyle name="20% — акцент2 10" xfId="3552"/>
    <cellStyle name="20% - Акцент2 10_1" xfId="8913"/>
    <cellStyle name="20% — акцент2 10_1" xfId="8913"/>
    <cellStyle name="20% - Акцент2 11" xfId="4156"/>
    <cellStyle name="20% — акцент2 11" xfId="4155"/>
    <cellStyle name="20% - Акцент2 11_1" xfId="8913"/>
    <cellStyle name="20% — акцент2 11_1" xfId="8913"/>
    <cellStyle name="20% - Акцент2 12" xfId="4759"/>
    <cellStyle name="20% — акцент2 12" xfId="4758"/>
    <cellStyle name="20% - Акцент2 12_1" xfId="8913"/>
    <cellStyle name="20% — акцент2 12_1" xfId="8913"/>
    <cellStyle name="20% - Акцент2 13" xfId="5360"/>
    <cellStyle name="20% — акцент2 13" xfId="5359"/>
    <cellStyle name="20% - Акцент2 13_1" xfId="8913"/>
    <cellStyle name="20% — акцент2 13_1" xfId="8913"/>
    <cellStyle name="20% - Акцент2 14" xfId="5966"/>
    <cellStyle name="20% — акцент2 14" xfId="5965"/>
    <cellStyle name="20% - Акцент2 14_1" xfId="8913"/>
    <cellStyle name="20% — акцент2 14_1" xfId="8913"/>
    <cellStyle name="20% - Акцент2 15" xfId="6570"/>
    <cellStyle name="20% — акцент2 15" xfId="6569"/>
    <cellStyle name="20% - Акцент2 15_1" xfId="8913"/>
    <cellStyle name="20% — акцент2 15_1" xfId="8913"/>
    <cellStyle name="20% - Акцент2 16" xfId="7173"/>
    <cellStyle name="20% — акцент2 16" xfId="7172"/>
    <cellStyle name="20% - Акцент2 16_1" xfId="8913"/>
    <cellStyle name="20% — акцент2 16_1" xfId="8913"/>
    <cellStyle name="20% - Акцент2 17" xfId="7776"/>
    <cellStyle name="20% — акцент2 17" xfId="7775"/>
    <cellStyle name="20% - Акцент2 17_1" xfId="8913"/>
    <cellStyle name="20% — акцент2 17_1" xfId="8913"/>
    <cellStyle name="20% - Акцент2 18" xfId="8370"/>
    <cellStyle name="20% — акцент2 18" xfId="8369"/>
    <cellStyle name="20% - Акцент2 18_1" xfId="8913"/>
    <cellStyle name="20% — акцент2 18_1" xfId="8913"/>
    <cellStyle name="20% - Акцент2 19" xfId="8657"/>
    <cellStyle name="20% — акцент2 19" xfId="36"/>
    <cellStyle name="20% - Акцент2 19_1" xfId="8763"/>
    <cellStyle name="20% — акцент2 19_1" xfId="8705"/>
    <cellStyle name="20% - Акцент2 2" xfId="37"/>
    <cellStyle name="20% — акцент2 2" xfId="38"/>
    <cellStyle name="20% - Акцент2 2 10" xfId="5358"/>
    <cellStyle name="20% — акцент2 2 10" xfId="5357"/>
    <cellStyle name="20% - Акцент2 2 10_1" xfId="8913"/>
    <cellStyle name="20% — акцент2 2 10_1" xfId="8913"/>
    <cellStyle name="20% - Акцент2 2 11" xfId="5964"/>
    <cellStyle name="20% — акцент2 2 11" xfId="5963"/>
    <cellStyle name="20% - Акцент2 2 11_1" xfId="8913"/>
    <cellStyle name="20% — акцент2 2 11_1" xfId="8913"/>
    <cellStyle name="20% - Акцент2 2 12" xfId="6568"/>
    <cellStyle name="20% — акцент2 2 12" xfId="6567"/>
    <cellStyle name="20% - Акцент2 2 12_1" xfId="8913"/>
    <cellStyle name="20% — акцент2 2 12_1" xfId="8913"/>
    <cellStyle name="20% - Акцент2 2 13" xfId="7171"/>
    <cellStyle name="20% — акцент2 2 13" xfId="7170"/>
    <cellStyle name="20% - Акцент2 2 13_1" xfId="8913"/>
    <cellStyle name="20% — акцент2 2 13_1" xfId="8913"/>
    <cellStyle name="20% - Акцент2 2 14" xfId="7774"/>
    <cellStyle name="20% — акцент2 2 14" xfId="7773"/>
    <cellStyle name="20% - Акцент2 2 14_1" xfId="8913"/>
    <cellStyle name="20% — акцент2 2 14_1" xfId="8913"/>
    <cellStyle name="20% - Акцент2 2 15" xfId="8368"/>
    <cellStyle name="20% — акцент2 2 15" xfId="8367"/>
    <cellStyle name="20% - Акцент2 2 15_1" xfId="8913"/>
    <cellStyle name="20% — акцент2 2 15_1" xfId="8913"/>
    <cellStyle name="20% - Акцент2 2 16" xfId="8812"/>
    <cellStyle name="20% — акцент2 2 16" xfId="8813"/>
    <cellStyle name="20% - Акцент2 2 16_1" xfId="8913"/>
    <cellStyle name="20% — акцент2 2 16_1" xfId="8913"/>
    <cellStyle name="20% - Акцент2 2 17" xfId="8814"/>
    <cellStyle name="20% - Акцент2 2 2" xfId="39"/>
    <cellStyle name="20% — акцент2 2 2" xfId="40"/>
    <cellStyle name="20% - Акцент2 2 2 10" xfId="5962"/>
    <cellStyle name="20% — акцент2 2 2 10" xfId="5961"/>
    <cellStyle name="20% - Акцент2 2 2 10_1" xfId="8744"/>
    <cellStyle name="20% — акцент2 2 2 10_1" xfId="8744"/>
    <cellStyle name="20% - Акцент2 2 2 11" xfId="6566"/>
    <cellStyle name="20% — акцент2 2 2 11" xfId="6565"/>
    <cellStyle name="20% - Акцент2 2 2 11_1" xfId="8744"/>
    <cellStyle name="20% — акцент2 2 2 11_1" xfId="8744"/>
    <cellStyle name="20% - Акцент2 2 2 12" xfId="7169"/>
    <cellStyle name="20% — акцент2 2 2 12" xfId="7168"/>
    <cellStyle name="20% - Акцент2 2 2 12_1" xfId="8744"/>
    <cellStyle name="20% — акцент2 2 2 12_1" xfId="8744"/>
    <cellStyle name="20% - Акцент2 2 2 13" xfId="7772"/>
    <cellStyle name="20% — акцент2 2 2 13" xfId="7771"/>
    <cellStyle name="20% - Акцент2 2 2 13_1" xfId="8744"/>
    <cellStyle name="20% — акцент2 2 2 13_1" xfId="8744"/>
    <cellStyle name="20% - Акцент2 2 2 14" xfId="8366"/>
    <cellStyle name="20% — акцент2 2 2 14" xfId="8365"/>
    <cellStyle name="20% - Акцент2 2 2 14_1" xfId="8744"/>
    <cellStyle name="20% — акцент2 2 2 14_1" xfId="8744"/>
    <cellStyle name="20% - Акцент2 2 2 2" xfId="574"/>
    <cellStyle name="20% — акцент2 2 2 2" xfId="575"/>
    <cellStyle name="20% - Акцент2 2 2 2_1" xfId="8744"/>
    <cellStyle name="20% — акцент2 2 2 2_1" xfId="8744"/>
    <cellStyle name="20% - Акцент2 2 2 3" xfId="1442"/>
    <cellStyle name="20% — акцент2 2 2 3" xfId="1443"/>
    <cellStyle name="20% - Акцент2 2 2 3_1" xfId="8744"/>
    <cellStyle name="20% — акцент2 2 2 3_1" xfId="8744"/>
    <cellStyle name="20% - Акцент2 2 2 4" xfId="2343"/>
    <cellStyle name="20% — акцент2 2 2 4" xfId="2342"/>
    <cellStyle name="20% - Акцент2 2 2 4_1" xfId="8744"/>
    <cellStyle name="20% — акцент2 2 2 4_1" xfId="8744"/>
    <cellStyle name="20% - Акцент2 2 2 5" xfId="2944"/>
    <cellStyle name="20% — акцент2 2 2 5" xfId="2943"/>
    <cellStyle name="20% - Акцент2 2 2 5_1" xfId="8744"/>
    <cellStyle name="20% — акцент2 2 2 5_1" xfId="8744"/>
    <cellStyle name="20% - Акцент2 2 2 6" xfId="3549"/>
    <cellStyle name="20% — акцент2 2 2 6" xfId="3548"/>
    <cellStyle name="20% - Акцент2 2 2 6_1" xfId="8744"/>
    <cellStyle name="20% — акцент2 2 2 6_1" xfId="8744"/>
    <cellStyle name="20% - Акцент2 2 2 7" xfId="4152"/>
    <cellStyle name="20% — акцент2 2 2 7" xfId="4151"/>
    <cellStyle name="20% - Акцент2 2 2 7_1" xfId="8744"/>
    <cellStyle name="20% — акцент2 2 2 7_1" xfId="8744"/>
    <cellStyle name="20% - Акцент2 2 2 8" xfId="4755"/>
    <cellStyle name="20% — акцент2 2 2 8" xfId="4754"/>
    <cellStyle name="20% - Акцент2 2 2 8_1" xfId="8744"/>
    <cellStyle name="20% — акцент2 2 2 8_1" xfId="8744"/>
    <cellStyle name="20% - Акцент2 2 2 9" xfId="5356"/>
    <cellStyle name="20% — акцент2 2 2 9" xfId="5355"/>
    <cellStyle name="20% - Акцент2 2 2 9_1" xfId="8744"/>
    <cellStyle name="20% — акцент2 2 2 9_1" xfId="8744"/>
    <cellStyle name="20% - Акцент2 2 2_1" xfId="8913"/>
    <cellStyle name="20% — акцент2 2 2_1" xfId="8913"/>
    <cellStyle name="20% - Акцент2 2 2_1 10" xfId="5354"/>
    <cellStyle name="20% — акцент2 2 2_1 10" xfId="5353"/>
    <cellStyle name="20% - Акцент2 2 2_1 10_1" xfId="8743"/>
    <cellStyle name="20% — акцент2 2 2_1 10_1" xfId="8743"/>
    <cellStyle name="20% - Акцент2 2 2_1 11" xfId="5960"/>
    <cellStyle name="20% — акцент2 2 2_1 11" xfId="5959"/>
    <cellStyle name="20% - Акцент2 2 2_1 11_1" xfId="8743"/>
    <cellStyle name="20% — акцент2 2 2_1 11_1" xfId="8743"/>
    <cellStyle name="20% - Акцент2 2 2_1 12" xfId="6564"/>
    <cellStyle name="20% — акцент2 2 2_1 12" xfId="6563"/>
    <cellStyle name="20% - Акцент2 2 2_1 12_1" xfId="8743"/>
    <cellStyle name="20% — акцент2 2 2_1 12_1" xfId="8743"/>
    <cellStyle name="20% - Акцент2 2 2_1 13" xfId="7167"/>
    <cellStyle name="20% — акцент2 2 2_1 13" xfId="7166"/>
    <cellStyle name="20% - Акцент2 2 2_1 13_1" xfId="8743"/>
    <cellStyle name="20% — акцент2 2 2_1 13_1" xfId="8743"/>
    <cellStyle name="20% - Акцент2 2 2_1 14" xfId="7770"/>
    <cellStyle name="20% — акцент2 2 2_1 14" xfId="7769"/>
    <cellStyle name="20% - Акцент2 2 2_1 14_1" xfId="8743"/>
    <cellStyle name="20% — акцент2 2 2_1 14_1" xfId="8743"/>
    <cellStyle name="20% - Акцент2 2 2_1 15" xfId="8364"/>
    <cellStyle name="20% — акцент2 2 2_1 15" xfId="8363"/>
    <cellStyle name="20% - Акцент2 2 2_1 15_1" xfId="8743"/>
    <cellStyle name="20% — акцент2 2 2_1 15_1" xfId="8743"/>
    <cellStyle name="20% - Акцент2 2 2_1 2" xfId="8651"/>
    <cellStyle name="20% — акцент2 2 2_1 2" xfId="8651"/>
    <cellStyle name="20% - Акцент2 2 2_1 2 10" xfId="5958"/>
    <cellStyle name="20% — акцент2 2 2_1 2 10" xfId="5957"/>
    <cellStyle name="20% - Акцент2 2 2_1 2 10_1" xfId="8744"/>
    <cellStyle name="20% — акцент2 2 2_1 2 10_1" xfId="8744"/>
    <cellStyle name="20% - Акцент2 2 2_1 2 11" xfId="6562"/>
    <cellStyle name="20% — акцент2 2 2_1 2 11" xfId="6561"/>
    <cellStyle name="20% - Акцент2 2 2_1 2 11_1" xfId="8744"/>
    <cellStyle name="20% — акцент2 2 2_1 2 11_1" xfId="8744"/>
    <cellStyle name="20% - Акцент2 2 2_1 2 12" xfId="7165"/>
    <cellStyle name="20% — акцент2 2 2_1 2 12" xfId="7164"/>
    <cellStyle name="20% - Акцент2 2 2_1 2 12_1" xfId="8744"/>
    <cellStyle name="20% — акцент2 2 2_1 2 12_1" xfId="8744"/>
    <cellStyle name="20% - Акцент2 2 2_1 2 13" xfId="7768"/>
    <cellStyle name="20% — акцент2 2 2_1 2 13" xfId="7767"/>
    <cellStyle name="20% - Акцент2 2 2_1 2 13_1" xfId="8744"/>
    <cellStyle name="20% — акцент2 2 2_1 2 13_1" xfId="8744"/>
    <cellStyle name="20% - Акцент2 2 2_1 2 14" xfId="8362"/>
    <cellStyle name="20% — акцент2 2 2_1 2 14" xfId="8361"/>
    <cellStyle name="20% - Акцент2 2 2_1 2 14_1" xfId="8744"/>
    <cellStyle name="20% — акцент2 2 2_1 2 14_1" xfId="8744"/>
    <cellStyle name="20% - Акцент2 2 2_1 2 2" xfId="578"/>
    <cellStyle name="20% — акцент2 2 2_1 2 2" xfId="579"/>
    <cellStyle name="20% - Акцент2 2 2_1 2 2_1" xfId="8744"/>
    <cellStyle name="20% — акцент2 2 2_1 2 2_1" xfId="8744"/>
    <cellStyle name="20% - Акцент2 2 2_1 2 3" xfId="1446"/>
    <cellStyle name="20% — акцент2 2 2_1 2 3" xfId="1447"/>
    <cellStyle name="20% - Акцент2 2 2_1 2 3_1" xfId="8744"/>
    <cellStyle name="20% — акцент2 2 2_1 2 3_1" xfId="8744"/>
    <cellStyle name="20% - Акцент2 2 2_1 2 4" xfId="2339"/>
    <cellStyle name="20% — акцент2 2 2_1 2 4" xfId="2338"/>
    <cellStyle name="20% - Акцент2 2 2_1 2 4_1" xfId="8744"/>
    <cellStyle name="20% — акцент2 2 2_1 2 4_1" xfId="8744"/>
    <cellStyle name="20% - Акцент2 2 2_1 2 5" xfId="2940"/>
    <cellStyle name="20% — акцент2 2 2_1 2 5" xfId="2939"/>
    <cellStyle name="20% - Акцент2 2 2_1 2 5_1" xfId="8744"/>
    <cellStyle name="20% — акцент2 2 2_1 2 5_1" xfId="8744"/>
    <cellStyle name="20% - Акцент2 2 2_1 2 6" xfId="3545"/>
    <cellStyle name="20% — акцент2 2 2_1 2 6" xfId="3544"/>
    <cellStyle name="20% - Акцент2 2 2_1 2 6_1" xfId="8744"/>
    <cellStyle name="20% — акцент2 2 2_1 2 6_1" xfId="8744"/>
    <cellStyle name="20% - Акцент2 2 2_1 2 7" xfId="4148"/>
    <cellStyle name="20% — акцент2 2 2_1 2 7" xfId="4147"/>
    <cellStyle name="20% - Акцент2 2 2_1 2 7_1" xfId="8744"/>
    <cellStyle name="20% — акцент2 2 2_1 2 7_1" xfId="8744"/>
    <cellStyle name="20% - Акцент2 2 2_1 2 8" xfId="4751"/>
    <cellStyle name="20% — акцент2 2 2_1 2 8" xfId="4750"/>
    <cellStyle name="20% - Акцент2 2 2_1 2 8_1" xfId="8744"/>
    <cellStyle name="20% — акцент2 2 2_1 2 8_1" xfId="8744"/>
    <cellStyle name="20% - Акцент2 2 2_1 2 9" xfId="5352"/>
    <cellStyle name="20% — акцент2 2 2_1 2 9" xfId="5351"/>
    <cellStyle name="20% - Акцент2 2 2_1 2 9_1" xfId="8744"/>
    <cellStyle name="20% — акцент2 2 2_1 2 9_1" xfId="8744"/>
    <cellStyle name="20% - Акцент2 2 2_1 3" xfId="576"/>
    <cellStyle name="20% — акцент2 2 2_1 3" xfId="577"/>
    <cellStyle name="20% - Акцент2 2 2_1 3_1" xfId="8743"/>
    <cellStyle name="20% — акцент2 2 2_1 3_1" xfId="8743"/>
    <cellStyle name="20% - Акцент2 2 2_1 4" xfId="1444"/>
    <cellStyle name="20% — акцент2 2 2_1 4" xfId="1445"/>
    <cellStyle name="20% - Акцент2 2 2_1 4_1" xfId="8743"/>
    <cellStyle name="20% — акцент2 2 2_1 4_1" xfId="8743"/>
    <cellStyle name="20% - Акцент2 2 2_1 5" xfId="2341"/>
    <cellStyle name="20% — акцент2 2 2_1 5" xfId="2340"/>
    <cellStyle name="20% - Акцент2 2 2_1 5_1" xfId="8743"/>
    <cellStyle name="20% — акцент2 2 2_1 5_1" xfId="8743"/>
    <cellStyle name="20% - Акцент2 2 2_1 6" xfId="2942"/>
    <cellStyle name="20% — акцент2 2 2_1 6" xfId="2941"/>
    <cellStyle name="20% - Акцент2 2 2_1 6_1" xfId="8743"/>
    <cellStyle name="20% — акцент2 2 2_1 6_1" xfId="8743"/>
    <cellStyle name="20% - Акцент2 2 2_1 7" xfId="3547"/>
    <cellStyle name="20% — акцент2 2 2_1 7" xfId="3546"/>
    <cellStyle name="20% - Акцент2 2 2_1 7_1" xfId="8743"/>
    <cellStyle name="20% — акцент2 2 2_1 7_1" xfId="8743"/>
    <cellStyle name="20% - Акцент2 2 2_1 8" xfId="4150"/>
    <cellStyle name="20% — акцент2 2 2_1 8" xfId="4149"/>
    <cellStyle name="20% - Акцент2 2 2_1 8_1" xfId="8743"/>
    <cellStyle name="20% — акцент2 2 2_1 8_1" xfId="8743"/>
    <cellStyle name="20% - Акцент2 2 2_1 9" xfId="4753"/>
    <cellStyle name="20% — акцент2 2 2_1 9" xfId="4752"/>
    <cellStyle name="20% - Акцент2 2 2_1 9_1" xfId="8743"/>
    <cellStyle name="20% — акцент2 2 2_1 9_1" xfId="8743"/>
    <cellStyle name="20% - Акцент2 2 3" xfId="572"/>
    <cellStyle name="20% — акцент2 2 3" xfId="573"/>
    <cellStyle name="20% - Акцент2 2 3_1" xfId="8913"/>
    <cellStyle name="20% — акцент2 2 3_1" xfId="8913"/>
    <cellStyle name="20% - Акцент2 2 4" xfId="1440"/>
    <cellStyle name="20% — акцент2 2 4" xfId="1441"/>
    <cellStyle name="20% - Акцент2 2 4_1" xfId="8913"/>
    <cellStyle name="20% — акцент2 2 4_1" xfId="8913"/>
    <cellStyle name="20% - Акцент2 2 5" xfId="2345"/>
    <cellStyle name="20% — акцент2 2 5" xfId="2344"/>
    <cellStyle name="20% - Акцент2 2 5_1" xfId="8913"/>
    <cellStyle name="20% — акцент2 2 5_1" xfId="8913"/>
    <cellStyle name="20% - Акцент2 2 6" xfId="2946"/>
    <cellStyle name="20% — акцент2 2 6" xfId="2945"/>
    <cellStyle name="20% - Акцент2 2 6_1" xfId="8913"/>
    <cellStyle name="20% — акцент2 2 6_1" xfId="8913"/>
    <cellStyle name="20% - Акцент2 2 7" xfId="3551"/>
    <cellStyle name="20% — акцент2 2 7" xfId="3550"/>
    <cellStyle name="20% - Акцент2 2 7_1" xfId="8913"/>
    <cellStyle name="20% — акцент2 2 7_1" xfId="8913"/>
    <cellStyle name="20% - Акцент2 2 8" xfId="4154"/>
    <cellStyle name="20% — акцент2 2 8" xfId="4153"/>
    <cellStyle name="20% - Акцент2 2 8_1" xfId="8913"/>
    <cellStyle name="20% — акцент2 2 8_1" xfId="8913"/>
    <cellStyle name="20% - Акцент2 2 9" xfId="4757"/>
    <cellStyle name="20% — акцент2 2 9" xfId="4756"/>
    <cellStyle name="20% - Акцент2 2 9_1" xfId="8913"/>
    <cellStyle name="20% — акцент2 2 9_1" xfId="8913"/>
    <cellStyle name="20% - Акцент2 2_1" xfId="8817"/>
    <cellStyle name="20% — акцент2 2_1" xfId="8817"/>
    <cellStyle name="20% - Акцент2 2_1 10" xfId="5350"/>
    <cellStyle name="20% — акцент2 2_1 10" xfId="5349"/>
    <cellStyle name="20% - Акцент2 2_1 10_1" xfId="8743"/>
    <cellStyle name="20% — акцент2 2_1 10_1" xfId="8743"/>
    <cellStyle name="20% - Акцент2 2_1 11" xfId="5956"/>
    <cellStyle name="20% — акцент2 2_1 11" xfId="5955"/>
    <cellStyle name="20% - Акцент2 2_1 11_1" xfId="8743"/>
    <cellStyle name="20% — акцент2 2_1 11_1" xfId="8743"/>
    <cellStyle name="20% - Акцент2 2_1 12" xfId="6560"/>
    <cellStyle name="20% — акцент2 2_1 12" xfId="6559"/>
    <cellStyle name="20% - Акцент2 2_1 12_1" xfId="8743"/>
    <cellStyle name="20% — акцент2 2_1 12_1" xfId="8743"/>
    <cellStyle name="20% - Акцент2 2_1 13" xfId="7163"/>
    <cellStyle name="20% — акцент2 2_1 13" xfId="7162"/>
    <cellStyle name="20% - Акцент2 2_1 13_1" xfId="8743"/>
    <cellStyle name="20% — акцент2 2_1 13_1" xfId="8743"/>
    <cellStyle name="20% - Акцент2 2_1 14" xfId="7766"/>
    <cellStyle name="20% — акцент2 2_1 14" xfId="7765"/>
    <cellStyle name="20% - Акцент2 2_1 14_1" xfId="8743"/>
    <cellStyle name="20% — акцент2 2_1 14_1" xfId="8743"/>
    <cellStyle name="20% - Акцент2 2_1 15" xfId="8360"/>
    <cellStyle name="20% — акцент2 2_1 15" xfId="8359"/>
    <cellStyle name="20% - Акцент2 2_1 15_1" xfId="8743"/>
    <cellStyle name="20% — акцент2 2_1 15_1" xfId="8743"/>
    <cellStyle name="20% - Акцент2 2_1 2" xfId="8636"/>
    <cellStyle name="20% — акцент2 2_1 2" xfId="8636"/>
    <cellStyle name="20% - Акцент2 2_1 2 10" xfId="5954"/>
    <cellStyle name="20% — акцент2 2_1 2 10" xfId="5953"/>
    <cellStyle name="20% - Акцент2 2_1 2 10_1" xfId="8745"/>
    <cellStyle name="20% — акцент2 2_1 2 10_1" xfId="8745"/>
    <cellStyle name="20% - Акцент2 2_1 2 11" xfId="6558"/>
    <cellStyle name="20% — акцент2 2_1 2 11" xfId="6557"/>
    <cellStyle name="20% - Акцент2 2_1 2 11_1" xfId="8745"/>
    <cellStyle name="20% — акцент2 2_1 2 11_1" xfId="8745"/>
    <cellStyle name="20% - Акцент2 2_1 2 12" xfId="7161"/>
    <cellStyle name="20% — акцент2 2_1 2 12" xfId="7160"/>
    <cellStyle name="20% - Акцент2 2_1 2 12_1" xfId="8745"/>
    <cellStyle name="20% — акцент2 2_1 2 12_1" xfId="8745"/>
    <cellStyle name="20% - Акцент2 2_1 2 13" xfId="7764"/>
    <cellStyle name="20% — акцент2 2_1 2 13" xfId="7763"/>
    <cellStyle name="20% - Акцент2 2_1 2 13_1" xfId="8745"/>
    <cellStyle name="20% — акцент2 2_1 2 13_1" xfId="8745"/>
    <cellStyle name="20% - Акцент2 2_1 2 14" xfId="8358"/>
    <cellStyle name="20% — акцент2 2_1 2 14" xfId="8357"/>
    <cellStyle name="20% - Акцент2 2_1 2 14_1" xfId="8745"/>
    <cellStyle name="20% — акцент2 2_1 2 14_1" xfId="8745"/>
    <cellStyle name="20% - Акцент2 2_1 2 2" xfId="581"/>
    <cellStyle name="20% — акцент2 2_1 2 2" xfId="582"/>
    <cellStyle name="20% - Акцент2 2_1 2 2_1" xfId="8745"/>
    <cellStyle name="20% — акцент2 2_1 2 2_1" xfId="8745"/>
    <cellStyle name="20% - Акцент2 2_1 2 3" xfId="1450"/>
    <cellStyle name="20% — акцент2 2_1 2 3" xfId="1451"/>
    <cellStyle name="20% - Акцент2 2_1 2 3_1" xfId="8745"/>
    <cellStyle name="20% — акцент2 2_1 2 3_1" xfId="8745"/>
    <cellStyle name="20% - Акцент2 2_1 2 4" xfId="2335"/>
    <cellStyle name="20% — акцент2 2_1 2 4" xfId="2334"/>
    <cellStyle name="20% - Акцент2 2_1 2 4_1" xfId="8745"/>
    <cellStyle name="20% — акцент2 2_1 2 4_1" xfId="8745"/>
    <cellStyle name="20% - Акцент2 2_1 2 5" xfId="2936"/>
    <cellStyle name="20% — акцент2 2_1 2 5" xfId="2935"/>
    <cellStyle name="20% - Акцент2 2_1 2 5_1" xfId="8745"/>
    <cellStyle name="20% — акцент2 2_1 2 5_1" xfId="8745"/>
    <cellStyle name="20% - Акцент2 2_1 2 6" xfId="3541"/>
    <cellStyle name="20% — акцент2 2_1 2 6" xfId="3540"/>
    <cellStyle name="20% - Акцент2 2_1 2 6_1" xfId="8745"/>
    <cellStyle name="20% — акцент2 2_1 2 6_1" xfId="8745"/>
    <cellStyle name="20% - Акцент2 2_1 2 7" xfId="4144"/>
    <cellStyle name="20% — акцент2 2_1 2 7" xfId="4143"/>
    <cellStyle name="20% - Акцент2 2_1 2 7_1" xfId="8745"/>
    <cellStyle name="20% — акцент2 2_1 2 7_1" xfId="8745"/>
    <cellStyle name="20% - Акцент2 2_1 2 8" xfId="4747"/>
    <cellStyle name="20% — акцент2 2_1 2 8" xfId="4746"/>
    <cellStyle name="20% - Акцент2 2_1 2 8_1" xfId="8745"/>
    <cellStyle name="20% — акцент2 2_1 2 8_1" xfId="8745"/>
    <cellStyle name="20% - Акцент2 2_1 2 9" xfId="5348"/>
    <cellStyle name="20% — акцент2 2_1 2 9" xfId="5347"/>
    <cellStyle name="20% - Акцент2 2_1 2 9_1" xfId="8745"/>
    <cellStyle name="20% — акцент2 2_1 2 9_1" xfId="8745"/>
    <cellStyle name="20% - Акцент2 2_1 2_1" xfId="8705"/>
    <cellStyle name="20% — акцент2 2_1 3" xfId="580"/>
    <cellStyle name="20% - Акцент2 2_1 4" xfId="1448"/>
    <cellStyle name="20% — акцент2 2_1 4" xfId="1449"/>
    <cellStyle name="20% - Акцент2 2_1 4_1" xfId="8743"/>
    <cellStyle name="20% — акцент2 2_1 4_1" xfId="8743"/>
    <cellStyle name="20% - Акцент2 2_1 5" xfId="2337"/>
    <cellStyle name="20% — акцент2 2_1 5" xfId="2336"/>
    <cellStyle name="20% - Акцент2 2_1 5_1" xfId="8743"/>
    <cellStyle name="20% — акцент2 2_1 5_1" xfId="8743"/>
    <cellStyle name="20% - Акцент2 2_1 6" xfId="2938"/>
    <cellStyle name="20% — акцент2 2_1 6" xfId="2937"/>
    <cellStyle name="20% - Акцент2 2_1 6_1" xfId="8743"/>
    <cellStyle name="20% — акцент2 2_1 6_1" xfId="8743"/>
    <cellStyle name="20% - Акцент2 2_1 7" xfId="3543"/>
    <cellStyle name="20% — акцент2 2_1 7" xfId="3542"/>
    <cellStyle name="20% - Акцент2 2_1 7_1" xfId="8743"/>
    <cellStyle name="20% — акцент2 2_1 7_1" xfId="8743"/>
    <cellStyle name="20% - Акцент2 2_1 8" xfId="4146"/>
    <cellStyle name="20% — акцент2 2_1 8" xfId="4145"/>
    <cellStyle name="20% - Акцент2 2_1 8_1" xfId="8743"/>
    <cellStyle name="20% — акцент2 2_1 8_1" xfId="8743"/>
    <cellStyle name="20% - Акцент2 2_1 9" xfId="4749"/>
    <cellStyle name="20% — акцент2 2_1 9" xfId="4748"/>
    <cellStyle name="20% - Акцент2 2_1 9_1" xfId="8743"/>
    <cellStyle name="20% — акцент2 2_1 9_1" xfId="8743"/>
    <cellStyle name="20% - Акцент2 2_1_1" xfId="8761"/>
    <cellStyle name="20% - Акцент2 3" xfId="41"/>
    <cellStyle name="20% — акцент2 3" xfId="42"/>
    <cellStyle name="20% - Акцент2 3 10" xfId="5346"/>
    <cellStyle name="20% — акцент2 3 10" xfId="5345"/>
    <cellStyle name="20% - Акцент2 3 10_1" xfId="8913"/>
    <cellStyle name="20% — акцент2 3 10_1" xfId="8913"/>
    <cellStyle name="20% - Акцент2 3 11" xfId="5952"/>
    <cellStyle name="20% — акцент2 3 11" xfId="5951"/>
    <cellStyle name="20% - Акцент2 3 11_1" xfId="8913"/>
    <cellStyle name="20% — акцент2 3 11_1" xfId="8913"/>
    <cellStyle name="20% - Акцент2 3 12" xfId="6556"/>
    <cellStyle name="20% — акцент2 3 12" xfId="6555"/>
    <cellStyle name="20% - Акцент2 3 12_1" xfId="8913"/>
    <cellStyle name="20% — акцент2 3 12_1" xfId="8913"/>
    <cellStyle name="20% - Акцент2 3 13" xfId="7159"/>
    <cellStyle name="20% — акцент2 3 13" xfId="7158"/>
    <cellStyle name="20% - Акцент2 3 13_1" xfId="8913"/>
    <cellStyle name="20% — акцент2 3 13_1" xfId="8913"/>
    <cellStyle name="20% - Акцент2 3 14" xfId="7762"/>
    <cellStyle name="20% — акцент2 3 14" xfId="7761"/>
    <cellStyle name="20% - Акцент2 3 14_1" xfId="8913"/>
    <cellStyle name="20% — акцент2 3 14_1" xfId="8913"/>
    <cellStyle name="20% - Акцент2 3 15" xfId="8356"/>
    <cellStyle name="20% — акцент2 3 15" xfId="8355"/>
    <cellStyle name="20% - Акцент2 3 15_1" xfId="8913"/>
    <cellStyle name="20% — акцент2 3 15_1" xfId="8913"/>
    <cellStyle name="20% - Акцент2 3 16" xfId="8815"/>
    <cellStyle name="20% — акцент2 3 16" xfId="8816"/>
    <cellStyle name="20% - Акцент2 3 16_1" xfId="8913"/>
    <cellStyle name="20% — акцент2 3 16_1" xfId="8913"/>
    <cellStyle name="20% - Акцент2 3 2" xfId="43"/>
    <cellStyle name="20% — акцент2 3 2" xfId="44"/>
    <cellStyle name="20% - Акцент2 3 2 10" xfId="5950"/>
    <cellStyle name="20% — акцент2 3 2 10" xfId="5949"/>
    <cellStyle name="20% - Акцент2 3 2 10_1" xfId="8744"/>
    <cellStyle name="20% — акцент2 3 2 10_1" xfId="8744"/>
    <cellStyle name="20% - Акцент2 3 2 11" xfId="6554"/>
    <cellStyle name="20% — акцент2 3 2 11" xfId="6553"/>
    <cellStyle name="20% - Акцент2 3 2 11_1" xfId="8744"/>
    <cellStyle name="20% — акцент2 3 2 11_1" xfId="8744"/>
    <cellStyle name="20% - Акцент2 3 2 12" xfId="7157"/>
    <cellStyle name="20% — акцент2 3 2 12" xfId="7156"/>
    <cellStyle name="20% - Акцент2 3 2 12_1" xfId="8744"/>
    <cellStyle name="20% — акцент2 3 2 12_1" xfId="8744"/>
    <cellStyle name="20% - Акцент2 3 2 13" xfId="7760"/>
    <cellStyle name="20% — акцент2 3 2 13" xfId="7759"/>
    <cellStyle name="20% - Акцент2 3 2 13_1" xfId="8744"/>
    <cellStyle name="20% — акцент2 3 2 13_1" xfId="8744"/>
    <cellStyle name="20% - Акцент2 3 2 14" xfId="8354"/>
    <cellStyle name="20% — акцент2 3 2 14" xfId="8353"/>
    <cellStyle name="20% - Акцент2 3 2 14_1" xfId="8744"/>
    <cellStyle name="20% — акцент2 3 2 14_1" xfId="8744"/>
    <cellStyle name="20% - Акцент2 3 2 2" xfId="585"/>
    <cellStyle name="20% — акцент2 3 2 2" xfId="586"/>
    <cellStyle name="20% - Акцент2 3 2 2_1" xfId="8744"/>
    <cellStyle name="20% — акцент2 3 2 2_1" xfId="8744"/>
    <cellStyle name="20% - Акцент2 3 2 3" xfId="1454"/>
    <cellStyle name="20% — акцент2 3 2 3" xfId="1455"/>
    <cellStyle name="20% - Акцент2 3 2 3_1" xfId="8744"/>
    <cellStyle name="20% — акцент2 3 2 3_1" xfId="8744"/>
    <cellStyle name="20% - Акцент2 3 2 4" xfId="2331"/>
    <cellStyle name="20% — акцент2 3 2 4" xfId="2330"/>
    <cellStyle name="20% - Акцент2 3 2 4_1" xfId="8744"/>
    <cellStyle name="20% — акцент2 3 2 4_1" xfId="8744"/>
    <cellStyle name="20% - Акцент2 3 2 5" xfId="2932"/>
    <cellStyle name="20% — акцент2 3 2 5" xfId="2931"/>
    <cellStyle name="20% - Акцент2 3 2 5_1" xfId="8744"/>
    <cellStyle name="20% — акцент2 3 2 5_1" xfId="8744"/>
    <cellStyle name="20% - Акцент2 3 2 6" xfId="3537"/>
    <cellStyle name="20% — акцент2 3 2 6" xfId="3536"/>
    <cellStyle name="20% - Акцент2 3 2 6_1" xfId="8744"/>
    <cellStyle name="20% — акцент2 3 2 6_1" xfId="8744"/>
    <cellStyle name="20% - Акцент2 3 2 7" xfId="4140"/>
    <cellStyle name="20% — акцент2 3 2 7" xfId="4139"/>
    <cellStyle name="20% - Акцент2 3 2 7_1" xfId="8744"/>
    <cellStyle name="20% — акцент2 3 2 7_1" xfId="8744"/>
    <cellStyle name="20% - Акцент2 3 2 8" xfId="4743"/>
    <cellStyle name="20% — акцент2 3 2 8" xfId="4742"/>
    <cellStyle name="20% - Акцент2 3 2 8_1" xfId="8744"/>
    <cellStyle name="20% — акцент2 3 2 8_1" xfId="8744"/>
    <cellStyle name="20% - Акцент2 3 2 9" xfId="5344"/>
    <cellStyle name="20% — акцент2 3 2 9" xfId="5343"/>
    <cellStyle name="20% - Акцент2 3 2 9_1" xfId="8744"/>
    <cellStyle name="20% — акцент2 3 2 9_1" xfId="8744"/>
    <cellStyle name="20% - Акцент2 3 2_1" xfId="8913"/>
    <cellStyle name="20% — акцент2 3 2_1" xfId="8913"/>
    <cellStyle name="20% - Акцент2 3 2_1 10" xfId="5342"/>
    <cellStyle name="20% — акцент2 3 2_1 10" xfId="5341"/>
    <cellStyle name="20% - Акцент2 3 2_1 10_1" xfId="8743"/>
    <cellStyle name="20% — акцент2 3 2_1 10_1" xfId="8743"/>
    <cellStyle name="20% - Акцент2 3 2_1 11" xfId="5948"/>
    <cellStyle name="20% — акцент2 3 2_1 11" xfId="5947"/>
    <cellStyle name="20% - Акцент2 3 2_1 11_1" xfId="8743"/>
    <cellStyle name="20% — акцент2 3 2_1 11_1" xfId="8743"/>
    <cellStyle name="20% - Акцент2 3 2_1 12" xfId="6552"/>
    <cellStyle name="20% — акцент2 3 2_1 12" xfId="6551"/>
    <cellStyle name="20% - Акцент2 3 2_1 12_1" xfId="8743"/>
    <cellStyle name="20% — акцент2 3 2_1 12_1" xfId="8743"/>
    <cellStyle name="20% - Акцент2 3 2_1 13" xfId="7155"/>
    <cellStyle name="20% — акцент2 3 2_1 13" xfId="7154"/>
    <cellStyle name="20% - Акцент2 3 2_1 13_1" xfId="8743"/>
    <cellStyle name="20% — акцент2 3 2_1 13_1" xfId="8743"/>
    <cellStyle name="20% - Акцент2 3 2_1 14" xfId="7758"/>
    <cellStyle name="20% — акцент2 3 2_1 14" xfId="7757"/>
    <cellStyle name="20% - Акцент2 3 2_1 14_1" xfId="8743"/>
    <cellStyle name="20% — акцент2 3 2_1 14_1" xfId="8743"/>
    <cellStyle name="20% - Акцент2 3 2_1 15" xfId="8352"/>
    <cellStyle name="20% — акцент2 3 2_1 15" xfId="8351"/>
    <cellStyle name="20% - Акцент2 3 2_1 15_1" xfId="8743"/>
    <cellStyle name="20% — акцент2 3 2_1 15_1" xfId="8743"/>
    <cellStyle name="20% - Акцент2 3 2_1 2" xfId="8651"/>
    <cellStyle name="20% — акцент2 3 2_1 2" xfId="8651"/>
    <cellStyle name="20% - Акцент2 3 2_1 2 10" xfId="5946"/>
    <cellStyle name="20% — акцент2 3 2_1 2 10" xfId="5945"/>
    <cellStyle name="20% - Акцент2 3 2_1 2 10_1" xfId="8744"/>
    <cellStyle name="20% — акцент2 3 2_1 2 10_1" xfId="8744"/>
    <cellStyle name="20% - Акцент2 3 2_1 2 11" xfId="6550"/>
    <cellStyle name="20% — акцент2 3 2_1 2 11" xfId="6549"/>
    <cellStyle name="20% - Акцент2 3 2_1 2 11_1" xfId="8744"/>
    <cellStyle name="20% — акцент2 3 2_1 2 11_1" xfId="8744"/>
    <cellStyle name="20% - Акцент2 3 2_1 2 12" xfId="7153"/>
    <cellStyle name="20% — акцент2 3 2_1 2 12" xfId="7152"/>
    <cellStyle name="20% - Акцент2 3 2_1 2 12_1" xfId="8744"/>
    <cellStyle name="20% — акцент2 3 2_1 2 12_1" xfId="8744"/>
    <cellStyle name="20% - Акцент2 3 2_1 2 13" xfId="7756"/>
    <cellStyle name="20% — акцент2 3 2_1 2 13" xfId="7755"/>
    <cellStyle name="20% - Акцент2 3 2_1 2 13_1" xfId="8744"/>
    <cellStyle name="20% — акцент2 3 2_1 2 13_1" xfId="8744"/>
    <cellStyle name="20% - Акцент2 3 2_1 2 14" xfId="8350"/>
    <cellStyle name="20% — акцент2 3 2_1 2 14" xfId="8349"/>
    <cellStyle name="20% - Акцент2 3 2_1 2 14_1" xfId="8744"/>
    <cellStyle name="20% — акцент2 3 2_1 2 14_1" xfId="8744"/>
    <cellStyle name="20% - Акцент2 3 2_1 2 2" xfId="589"/>
    <cellStyle name="20% — акцент2 3 2_1 2 2" xfId="590"/>
    <cellStyle name="20% - Акцент2 3 2_1 2 2_1" xfId="8744"/>
    <cellStyle name="20% — акцент2 3 2_1 2 2_1" xfId="8744"/>
    <cellStyle name="20% - Акцент2 3 2_1 2 3" xfId="1458"/>
    <cellStyle name="20% — акцент2 3 2_1 2 3" xfId="1459"/>
    <cellStyle name="20% - Акцент2 3 2_1 2 3_1" xfId="8744"/>
    <cellStyle name="20% — акцент2 3 2_1 2 3_1" xfId="8744"/>
    <cellStyle name="20% - Акцент2 3 2_1 2 4" xfId="2327"/>
    <cellStyle name="20% — акцент2 3 2_1 2 4" xfId="2326"/>
    <cellStyle name="20% - Акцент2 3 2_1 2 4_1" xfId="8744"/>
    <cellStyle name="20% — акцент2 3 2_1 2 4_1" xfId="8744"/>
    <cellStyle name="20% - Акцент2 3 2_1 2 5" xfId="2928"/>
    <cellStyle name="20% — акцент2 3 2_1 2 5" xfId="2927"/>
    <cellStyle name="20% - Акцент2 3 2_1 2 5_1" xfId="8744"/>
    <cellStyle name="20% — акцент2 3 2_1 2 5_1" xfId="8744"/>
    <cellStyle name="20% - Акцент2 3 2_1 2 6" xfId="3533"/>
    <cellStyle name="20% — акцент2 3 2_1 2 6" xfId="3532"/>
    <cellStyle name="20% - Акцент2 3 2_1 2 6_1" xfId="8744"/>
    <cellStyle name="20% — акцент2 3 2_1 2 6_1" xfId="8744"/>
    <cellStyle name="20% - Акцент2 3 2_1 2 7" xfId="4136"/>
    <cellStyle name="20% — акцент2 3 2_1 2 7" xfId="4135"/>
    <cellStyle name="20% - Акцент2 3 2_1 2 7_1" xfId="8744"/>
    <cellStyle name="20% — акцент2 3 2_1 2 7_1" xfId="8744"/>
    <cellStyle name="20% - Акцент2 3 2_1 2 8" xfId="4739"/>
    <cellStyle name="20% — акцент2 3 2_1 2 8" xfId="4738"/>
    <cellStyle name="20% - Акцент2 3 2_1 2 8_1" xfId="8744"/>
    <cellStyle name="20% — акцент2 3 2_1 2 8_1" xfId="8744"/>
    <cellStyle name="20% - Акцент2 3 2_1 2 9" xfId="5340"/>
    <cellStyle name="20% — акцент2 3 2_1 2 9" xfId="5339"/>
    <cellStyle name="20% - Акцент2 3 2_1 2 9_1" xfId="8744"/>
    <cellStyle name="20% — акцент2 3 2_1 2 9_1" xfId="8744"/>
    <cellStyle name="20% - Акцент2 3 2_1 3" xfId="587"/>
    <cellStyle name="20% — акцент2 3 2_1 3" xfId="588"/>
    <cellStyle name="20% - Акцент2 3 2_1 3_1" xfId="8743"/>
    <cellStyle name="20% — акцент2 3 2_1 3_1" xfId="8743"/>
    <cellStyle name="20% - Акцент2 3 2_1 4" xfId="1456"/>
    <cellStyle name="20% — акцент2 3 2_1 4" xfId="1457"/>
    <cellStyle name="20% - Акцент2 3 2_1 4_1" xfId="8743"/>
    <cellStyle name="20% — акцент2 3 2_1 4_1" xfId="8743"/>
    <cellStyle name="20% - Акцент2 3 2_1 5" xfId="2329"/>
    <cellStyle name="20% — акцент2 3 2_1 5" xfId="2328"/>
    <cellStyle name="20% - Акцент2 3 2_1 5_1" xfId="8743"/>
    <cellStyle name="20% — акцент2 3 2_1 5_1" xfId="8743"/>
    <cellStyle name="20% - Акцент2 3 2_1 6" xfId="2930"/>
    <cellStyle name="20% — акцент2 3 2_1 6" xfId="2929"/>
    <cellStyle name="20% - Акцент2 3 2_1 6_1" xfId="8743"/>
    <cellStyle name="20% — акцент2 3 2_1 6_1" xfId="8743"/>
    <cellStyle name="20% - Акцент2 3 2_1 7" xfId="3535"/>
    <cellStyle name="20% — акцент2 3 2_1 7" xfId="3534"/>
    <cellStyle name="20% - Акцент2 3 2_1 7_1" xfId="8743"/>
    <cellStyle name="20% — акцент2 3 2_1 7_1" xfId="8743"/>
    <cellStyle name="20% - Акцент2 3 2_1 8" xfId="4138"/>
    <cellStyle name="20% — акцент2 3 2_1 8" xfId="4137"/>
    <cellStyle name="20% - Акцент2 3 2_1 8_1" xfId="8743"/>
    <cellStyle name="20% — акцент2 3 2_1 8_1" xfId="8743"/>
    <cellStyle name="20% - Акцент2 3 2_1 9" xfId="4741"/>
    <cellStyle name="20% — акцент2 3 2_1 9" xfId="4740"/>
    <cellStyle name="20% - Акцент2 3 2_1 9_1" xfId="8743"/>
    <cellStyle name="20% — акцент2 3 2_1 9_1" xfId="8743"/>
    <cellStyle name="20% - Акцент2 3 3" xfId="583"/>
    <cellStyle name="20% — акцент2 3 3" xfId="584"/>
    <cellStyle name="20% - Акцент2 3 3_1" xfId="8913"/>
    <cellStyle name="20% — акцент2 3 3_1" xfId="8913"/>
    <cellStyle name="20% - Акцент2 3 4" xfId="1452"/>
    <cellStyle name="20% — акцент2 3 4" xfId="1453"/>
    <cellStyle name="20% - Акцент2 3 4_1" xfId="8913"/>
    <cellStyle name="20% — акцент2 3 4_1" xfId="8913"/>
    <cellStyle name="20% - Акцент2 3 5" xfId="2333"/>
    <cellStyle name="20% — акцент2 3 5" xfId="2332"/>
    <cellStyle name="20% - Акцент2 3 5_1" xfId="8913"/>
    <cellStyle name="20% — акцент2 3 5_1" xfId="8913"/>
    <cellStyle name="20% - Акцент2 3 6" xfId="2934"/>
    <cellStyle name="20% — акцент2 3 6" xfId="2933"/>
    <cellStyle name="20% - Акцент2 3 6_1" xfId="8913"/>
    <cellStyle name="20% — акцент2 3 6_1" xfId="8913"/>
    <cellStyle name="20% - Акцент2 3 7" xfId="3539"/>
    <cellStyle name="20% — акцент2 3 7" xfId="3538"/>
    <cellStyle name="20% - Акцент2 3 7_1" xfId="8913"/>
    <cellStyle name="20% — акцент2 3 7_1" xfId="8913"/>
    <cellStyle name="20% - Акцент2 3 8" xfId="4142"/>
    <cellStyle name="20% — акцент2 3 8" xfId="4141"/>
    <cellStyle name="20% - Акцент2 3 8_1" xfId="8913"/>
    <cellStyle name="20% — акцент2 3 8_1" xfId="8913"/>
    <cellStyle name="20% - Акцент2 3 9" xfId="4745"/>
    <cellStyle name="20% — акцент2 3 9" xfId="4744"/>
    <cellStyle name="20% - Акцент2 3 9_1" xfId="8913"/>
    <cellStyle name="20% — акцент2 3 9_1" xfId="8913"/>
    <cellStyle name="20% - Акцент2 3_1" xfId="8817"/>
    <cellStyle name="20% — акцент2 3_1" xfId="8817"/>
    <cellStyle name="20% - Акцент2 3_1 10" xfId="5338"/>
    <cellStyle name="20% — акцент2 3_1 10" xfId="5337"/>
    <cellStyle name="20% - Акцент2 3_1 10_1" xfId="8743"/>
    <cellStyle name="20% — акцент2 3_1 10_1" xfId="8743"/>
    <cellStyle name="20% - Акцент2 3_1 11" xfId="5944"/>
    <cellStyle name="20% — акцент2 3_1 11" xfId="5943"/>
    <cellStyle name="20% - Акцент2 3_1 11_1" xfId="8743"/>
    <cellStyle name="20% — акцент2 3_1 11_1" xfId="8743"/>
    <cellStyle name="20% - Акцент2 3_1 12" xfId="6548"/>
    <cellStyle name="20% — акцент2 3_1 12" xfId="6547"/>
    <cellStyle name="20% - Акцент2 3_1 12_1" xfId="8743"/>
    <cellStyle name="20% — акцент2 3_1 12_1" xfId="8743"/>
    <cellStyle name="20% - Акцент2 3_1 13" xfId="7151"/>
    <cellStyle name="20% — акцент2 3_1 13" xfId="7150"/>
    <cellStyle name="20% - Акцент2 3_1 13_1" xfId="8743"/>
    <cellStyle name="20% — акцент2 3_1 13_1" xfId="8743"/>
    <cellStyle name="20% - Акцент2 3_1 14" xfId="7754"/>
    <cellStyle name="20% — акцент2 3_1 14" xfId="7753"/>
    <cellStyle name="20% - Акцент2 3_1 14_1" xfId="8743"/>
    <cellStyle name="20% — акцент2 3_1 14_1" xfId="8743"/>
    <cellStyle name="20% - Акцент2 3_1 15" xfId="8348"/>
    <cellStyle name="20% — акцент2 3_1 15" xfId="8347"/>
    <cellStyle name="20% - Акцент2 3_1 15_1" xfId="8743"/>
    <cellStyle name="20% — акцент2 3_1 15_1" xfId="8743"/>
    <cellStyle name="20% - Акцент2 3_1 2" xfId="8636"/>
    <cellStyle name="20% — акцент2 3_1 2" xfId="8636"/>
    <cellStyle name="20% - Акцент2 3_1 2 10" xfId="5942"/>
    <cellStyle name="20% — акцент2 3_1 2 10" xfId="5941"/>
    <cellStyle name="20% - Акцент2 3_1 2 10_1" xfId="8745"/>
    <cellStyle name="20% — акцент2 3_1 2 10_1" xfId="8745"/>
    <cellStyle name="20% - Акцент2 3_1 2 11" xfId="6546"/>
    <cellStyle name="20% — акцент2 3_1 2 11" xfId="6545"/>
    <cellStyle name="20% - Акцент2 3_1 2 11_1" xfId="8745"/>
    <cellStyle name="20% — акцент2 3_1 2 11_1" xfId="8745"/>
    <cellStyle name="20% - Акцент2 3_1 2 12" xfId="7149"/>
    <cellStyle name="20% — акцент2 3_1 2 12" xfId="7148"/>
    <cellStyle name="20% - Акцент2 3_1 2 12_1" xfId="8745"/>
    <cellStyle name="20% — акцент2 3_1 2 12_1" xfId="8745"/>
    <cellStyle name="20% - Акцент2 3_1 2 13" xfId="7752"/>
    <cellStyle name="20% — акцент2 3_1 2 13" xfId="7751"/>
    <cellStyle name="20% - Акцент2 3_1 2 13_1" xfId="8745"/>
    <cellStyle name="20% — акцент2 3_1 2 13_1" xfId="8745"/>
    <cellStyle name="20% - Акцент2 3_1 2 14" xfId="8346"/>
    <cellStyle name="20% — акцент2 3_1 2 14" xfId="8345"/>
    <cellStyle name="20% - Акцент2 3_1 2 14_1" xfId="8745"/>
    <cellStyle name="20% — акцент2 3_1 2 14_1" xfId="8745"/>
    <cellStyle name="20% - Акцент2 3_1 2 2" xfId="593"/>
    <cellStyle name="20% — акцент2 3_1 2 2" xfId="594"/>
    <cellStyle name="20% - Акцент2 3_1 2 2_1" xfId="8745"/>
    <cellStyle name="20% — акцент2 3_1 2 2_1" xfId="8745"/>
    <cellStyle name="20% - Акцент2 3_1 2 3" xfId="1462"/>
    <cellStyle name="20% — акцент2 3_1 2 3" xfId="1463"/>
    <cellStyle name="20% - Акцент2 3_1 2 3_1" xfId="8745"/>
    <cellStyle name="20% — акцент2 3_1 2 3_1" xfId="8745"/>
    <cellStyle name="20% - Акцент2 3_1 2 4" xfId="2323"/>
    <cellStyle name="20% — акцент2 3_1 2 4" xfId="2322"/>
    <cellStyle name="20% - Акцент2 3_1 2 4_1" xfId="8745"/>
    <cellStyle name="20% — акцент2 3_1 2 4_1" xfId="8745"/>
    <cellStyle name="20% - Акцент2 3_1 2 5" xfId="2924"/>
    <cellStyle name="20% — акцент2 3_1 2 5" xfId="2923"/>
    <cellStyle name="20% - Акцент2 3_1 2 5_1" xfId="8745"/>
    <cellStyle name="20% — акцент2 3_1 2 5_1" xfId="8745"/>
    <cellStyle name="20% - Акцент2 3_1 2 6" xfId="3529"/>
    <cellStyle name="20% — акцент2 3_1 2 6" xfId="3528"/>
    <cellStyle name="20% - Акцент2 3_1 2 6_1" xfId="8745"/>
    <cellStyle name="20% — акцент2 3_1 2 6_1" xfId="8745"/>
    <cellStyle name="20% - Акцент2 3_1 2 7" xfId="4132"/>
    <cellStyle name="20% — акцент2 3_1 2 7" xfId="4131"/>
    <cellStyle name="20% - Акцент2 3_1 2 7_1" xfId="8745"/>
    <cellStyle name="20% — акцент2 3_1 2 7_1" xfId="8745"/>
    <cellStyle name="20% - Акцент2 3_1 2 8" xfId="4735"/>
    <cellStyle name="20% — акцент2 3_1 2 8" xfId="4734"/>
    <cellStyle name="20% - Акцент2 3_1 2 8_1" xfId="8745"/>
    <cellStyle name="20% — акцент2 3_1 2 8_1" xfId="8745"/>
    <cellStyle name="20% - Акцент2 3_1 2 9" xfId="5336"/>
    <cellStyle name="20% — акцент2 3_1 2 9" xfId="5335"/>
    <cellStyle name="20% - Акцент2 3_1 2 9_1" xfId="8745"/>
    <cellStyle name="20% — акцент2 3_1 2 9_1" xfId="8745"/>
    <cellStyle name="20% - Акцент2 3_1 3" xfId="591"/>
    <cellStyle name="20% — акцент2 3_1 3" xfId="592"/>
    <cellStyle name="20% - Акцент2 3_1 3_1" xfId="8743"/>
    <cellStyle name="20% — акцент2 3_1 3_1" xfId="8743"/>
    <cellStyle name="20% - Акцент2 3_1 4" xfId="1460"/>
    <cellStyle name="20% — акцент2 3_1 4" xfId="1461"/>
    <cellStyle name="20% - Акцент2 3_1 4_1" xfId="8743"/>
    <cellStyle name="20% — акцент2 3_1 4_1" xfId="8743"/>
    <cellStyle name="20% - Акцент2 3_1 5" xfId="2325"/>
    <cellStyle name="20% — акцент2 3_1 5" xfId="2324"/>
    <cellStyle name="20% - Акцент2 3_1 5_1" xfId="8743"/>
    <cellStyle name="20% — акцент2 3_1 5_1" xfId="8743"/>
    <cellStyle name="20% - Акцент2 3_1 6" xfId="2926"/>
    <cellStyle name="20% — акцент2 3_1 6" xfId="2925"/>
    <cellStyle name="20% - Акцент2 3_1 6_1" xfId="8743"/>
    <cellStyle name="20% — акцент2 3_1 6_1" xfId="8743"/>
    <cellStyle name="20% - Акцент2 3_1 7" xfId="3531"/>
    <cellStyle name="20% — акцент2 3_1 7" xfId="3530"/>
    <cellStyle name="20% - Акцент2 3_1 7_1" xfId="8743"/>
    <cellStyle name="20% — акцент2 3_1 7_1" xfId="8743"/>
    <cellStyle name="20% - Акцент2 3_1 8" xfId="4134"/>
    <cellStyle name="20% — акцент2 3_1 8" xfId="4133"/>
    <cellStyle name="20% - Акцент2 3_1 8_1" xfId="8743"/>
    <cellStyle name="20% — акцент2 3_1 8_1" xfId="8743"/>
    <cellStyle name="20% - Акцент2 3_1 9" xfId="4737"/>
    <cellStyle name="20% — акцент2 3_1 9" xfId="4736"/>
    <cellStyle name="20% - Акцент2 3_1 9_1" xfId="8743"/>
    <cellStyle name="20% — акцент2 3_1 9_1" xfId="8743"/>
    <cellStyle name="20% - Акцент2 4" xfId="45"/>
    <cellStyle name="20% — акцент2 4" xfId="46"/>
    <cellStyle name="20% - Акцент2 4 10" xfId="5334"/>
    <cellStyle name="20% — акцент2 4 10" xfId="5939"/>
    <cellStyle name="20% - Акцент2 4 10_1" xfId="8745"/>
    <cellStyle name="20% — акцент2 4 10_1" xfId="8744"/>
    <cellStyle name="20% - Акцент2 4 11" xfId="5940"/>
    <cellStyle name="20% — акцент2 4 11" xfId="6543"/>
    <cellStyle name="20% - Акцент2 4 11_1" xfId="8745"/>
    <cellStyle name="20% — акцент2 4 11_1" xfId="8744"/>
    <cellStyle name="20% - Акцент2 4 12" xfId="6544"/>
    <cellStyle name="20% — акцент2 4 12" xfId="7146"/>
    <cellStyle name="20% - Акцент2 4 12_1" xfId="8745"/>
    <cellStyle name="20% — акцент2 4 12_1" xfId="8744"/>
    <cellStyle name="20% - Акцент2 4 13" xfId="7147"/>
    <cellStyle name="20% — акцент2 4 13" xfId="7749"/>
    <cellStyle name="20% - Акцент2 4 13_1" xfId="8745"/>
    <cellStyle name="20% — акцент2 4 13_1" xfId="8744"/>
    <cellStyle name="20% - Акцент2 4 14" xfId="7750"/>
    <cellStyle name="20% — акцент2 4 14" xfId="8343"/>
    <cellStyle name="20% - Акцент2 4 14_1" xfId="8745"/>
    <cellStyle name="20% — акцент2 4 14_1" xfId="8744"/>
    <cellStyle name="20% - Акцент2 4 15" xfId="8344"/>
    <cellStyle name="20% - Акцент2 4 2" xfId="47"/>
    <cellStyle name="20% — акцент2 4 2" xfId="596"/>
    <cellStyle name="20% - Акцент2 4 2 10" xfId="5938"/>
    <cellStyle name="20% - Акцент2 4 2 11" xfId="6542"/>
    <cellStyle name="20% - Акцент2 4 2 12" xfId="7145"/>
    <cellStyle name="20% - Акцент2 4 2 13" xfId="7748"/>
    <cellStyle name="20% - Акцент2 4 2 14" xfId="8342"/>
    <cellStyle name="20% - Акцент2 4 2 2" xfId="597"/>
    <cellStyle name="20% - Акцент2 4 2 3" xfId="1466"/>
    <cellStyle name="20% - Акцент2 4 2 4" xfId="2319"/>
    <cellStyle name="20% - Акцент2 4 2 5" xfId="2920"/>
    <cellStyle name="20% - Акцент2 4 2 6" xfId="3525"/>
    <cellStyle name="20% - Акцент2 4 2 7" xfId="4128"/>
    <cellStyle name="20% - Акцент2 4 2 8" xfId="4731"/>
    <cellStyle name="20% - Акцент2 4 2 9" xfId="5332"/>
    <cellStyle name="20% - Акцент2 4 2_1" xfId="8704"/>
    <cellStyle name="20% — акцент2 4 2_1" xfId="8744"/>
    <cellStyle name="20% - Акцент2 4 3" xfId="595"/>
    <cellStyle name="20% — акцент2 4 3" xfId="1465"/>
    <cellStyle name="20% - Акцент2 4 3_1" xfId="8745"/>
    <cellStyle name="20% — акцент2 4 3_1" xfId="8744"/>
    <cellStyle name="20% - Акцент2 4 4" xfId="1464"/>
    <cellStyle name="20% — акцент2 4 4" xfId="2320"/>
    <cellStyle name="20% - Акцент2 4 4_1" xfId="8745"/>
    <cellStyle name="20% — акцент2 4 4_1" xfId="8744"/>
    <cellStyle name="20% - Акцент2 4 5" xfId="2321"/>
    <cellStyle name="20% — акцент2 4 5" xfId="2921"/>
    <cellStyle name="20% - Акцент2 4 5_1" xfId="8745"/>
    <cellStyle name="20% — акцент2 4 5_1" xfId="8744"/>
    <cellStyle name="20% - Акцент2 4 6" xfId="2922"/>
    <cellStyle name="20% — акцент2 4 6" xfId="3526"/>
    <cellStyle name="20% - Акцент2 4 6_1" xfId="8745"/>
    <cellStyle name="20% — акцент2 4 6_1" xfId="8744"/>
    <cellStyle name="20% - Акцент2 4 7" xfId="3527"/>
    <cellStyle name="20% — акцент2 4 7" xfId="4129"/>
    <cellStyle name="20% - Акцент2 4 7_1" xfId="8745"/>
    <cellStyle name="20% — акцент2 4 7_1" xfId="8744"/>
    <cellStyle name="20% - Акцент2 4 8" xfId="4130"/>
    <cellStyle name="20% — акцент2 4 8" xfId="4732"/>
    <cellStyle name="20% - Акцент2 4 8_1" xfId="8745"/>
    <cellStyle name="20% — акцент2 4 8_1" xfId="8744"/>
    <cellStyle name="20% - Акцент2 4 9" xfId="4733"/>
    <cellStyle name="20% — акцент2 4 9" xfId="5333"/>
    <cellStyle name="20% - Акцент2 4 9_1" xfId="8745"/>
    <cellStyle name="20% — акцент2 4 9_1" xfId="8744"/>
    <cellStyle name="20% - Акцент2 4_1" xfId="8913"/>
    <cellStyle name="20% — акцент2 4_1" xfId="8913"/>
    <cellStyle name="20% - Акцент2 4_1 10" xfId="5331"/>
    <cellStyle name="20% — акцент2 4_1 10" xfId="5330"/>
    <cellStyle name="20% - Акцент2 4_1 10_1" xfId="8743"/>
    <cellStyle name="20% — акцент2 4_1 10_1" xfId="8743"/>
    <cellStyle name="20% - Акцент2 4_1 11" xfId="5937"/>
    <cellStyle name="20% — акцент2 4_1 11" xfId="5936"/>
    <cellStyle name="20% - Акцент2 4_1 11_1" xfId="8743"/>
    <cellStyle name="20% — акцент2 4_1 11_1" xfId="8743"/>
    <cellStyle name="20% - Акцент2 4_1 12" xfId="6541"/>
    <cellStyle name="20% — акцент2 4_1 12" xfId="6540"/>
    <cellStyle name="20% - Акцент2 4_1 12_1" xfId="8743"/>
    <cellStyle name="20% — акцент2 4_1 12_1" xfId="8743"/>
    <cellStyle name="20% - Акцент2 4_1 13" xfId="7144"/>
    <cellStyle name="20% — акцент2 4_1 13" xfId="7143"/>
    <cellStyle name="20% - Акцент2 4_1 13_1" xfId="8743"/>
    <cellStyle name="20% — акцент2 4_1 13_1" xfId="8743"/>
    <cellStyle name="20% - Акцент2 4_1 14" xfId="7747"/>
    <cellStyle name="20% — акцент2 4_1 14" xfId="7746"/>
    <cellStyle name="20% - Акцент2 4_1 14_1" xfId="8743"/>
    <cellStyle name="20% — акцент2 4_1 14_1" xfId="8743"/>
    <cellStyle name="20% - Акцент2 4_1 15" xfId="8341"/>
    <cellStyle name="20% — акцент2 4_1 15" xfId="8340"/>
    <cellStyle name="20% - Акцент2 4_1 15_1" xfId="8743"/>
    <cellStyle name="20% — акцент2 4_1 15_1" xfId="8743"/>
    <cellStyle name="20% - Акцент2 4_1 2" xfId="8636"/>
    <cellStyle name="20% — акцент2 4_1 2" xfId="8651"/>
    <cellStyle name="20% - Акцент2 4_1 2 10" xfId="5935"/>
    <cellStyle name="20% — акцент2 4_1 2 10" xfId="5934"/>
    <cellStyle name="20% - Акцент2 4_1 2 10_1" xfId="8745"/>
    <cellStyle name="20% — акцент2 4_1 2 10_1" xfId="8744"/>
    <cellStyle name="20% - Акцент2 4_1 2 11" xfId="6539"/>
    <cellStyle name="20% — акцент2 4_1 2 11" xfId="6538"/>
    <cellStyle name="20% - Акцент2 4_1 2 11_1" xfId="8745"/>
    <cellStyle name="20% — акцент2 4_1 2 11_1" xfId="8744"/>
    <cellStyle name="20% - Акцент2 4_1 2 12" xfId="7142"/>
    <cellStyle name="20% — акцент2 4_1 2 12" xfId="7141"/>
    <cellStyle name="20% - Акцент2 4_1 2 12_1" xfId="8745"/>
    <cellStyle name="20% — акцент2 4_1 2 12_1" xfId="8744"/>
    <cellStyle name="20% - Акцент2 4_1 2 13" xfId="7745"/>
    <cellStyle name="20% — акцент2 4_1 2 13" xfId="7744"/>
    <cellStyle name="20% - Акцент2 4_1 2 13_1" xfId="8745"/>
    <cellStyle name="20% — акцент2 4_1 2 13_1" xfId="8744"/>
    <cellStyle name="20% - Акцент2 4_1 2 14" xfId="8339"/>
    <cellStyle name="20% — акцент2 4_1 2 14" xfId="8338"/>
    <cellStyle name="20% - Акцент2 4_1 2 14_1" xfId="8745"/>
    <cellStyle name="20% — акцент2 4_1 2 14_1" xfId="8744"/>
    <cellStyle name="20% - Акцент2 4_1 2 2" xfId="600"/>
    <cellStyle name="20% — акцент2 4_1 2 2" xfId="601"/>
    <cellStyle name="20% - Акцент2 4_1 2 2_1" xfId="8745"/>
    <cellStyle name="20% — акцент2 4_1 2 2_1" xfId="8744"/>
    <cellStyle name="20% - Акцент2 4_1 2 3" xfId="1469"/>
    <cellStyle name="20% — акцент2 4_1 2 3" xfId="1470"/>
    <cellStyle name="20% - Акцент2 4_1 2 3_1" xfId="8745"/>
    <cellStyle name="20% — акцент2 4_1 2 3_1" xfId="8744"/>
    <cellStyle name="20% - Акцент2 4_1 2 4" xfId="2316"/>
    <cellStyle name="20% — акцент2 4_1 2 4" xfId="2315"/>
    <cellStyle name="20% - Акцент2 4_1 2 4_1" xfId="8745"/>
    <cellStyle name="20% — акцент2 4_1 2 4_1" xfId="8744"/>
    <cellStyle name="20% - Акцент2 4_1 2 5" xfId="2917"/>
    <cellStyle name="20% — акцент2 4_1 2 5" xfId="2916"/>
    <cellStyle name="20% - Акцент2 4_1 2 5_1" xfId="8745"/>
    <cellStyle name="20% — акцент2 4_1 2 5_1" xfId="8744"/>
    <cellStyle name="20% - Акцент2 4_1 2 6" xfId="3522"/>
    <cellStyle name="20% — акцент2 4_1 2 6" xfId="3521"/>
    <cellStyle name="20% - Акцент2 4_1 2 6_1" xfId="8745"/>
    <cellStyle name="20% — акцент2 4_1 2 6_1" xfId="8744"/>
    <cellStyle name="20% - Акцент2 4_1 2 7" xfId="4125"/>
    <cellStyle name="20% — акцент2 4_1 2 7" xfId="4124"/>
    <cellStyle name="20% - Акцент2 4_1 2 7_1" xfId="8745"/>
    <cellStyle name="20% — акцент2 4_1 2 7_1" xfId="8744"/>
    <cellStyle name="20% - Акцент2 4_1 2 8" xfId="4728"/>
    <cellStyle name="20% — акцент2 4_1 2 8" xfId="4727"/>
    <cellStyle name="20% - Акцент2 4_1 2 8_1" xfId="8745"/>
    <cellStyle name="20% — акцент2 4_1 2 8_1" xfId="8744"/>
    <cellStyle name="20% - Акцент2 4_1 2 9" xfId="5329"/>
    <cellStyle name="20% — акцент2 4_1 2 9" xfId="5328"/>
    <cellStyle name="20% - Акцент2 4_1 2 9_1" xfId="8745"/>
    <cellStyle name="20% — акцент2 4_1 2 9_1" xfId="8744"/>
    <cellStyle name="20% - Акцент2 4_1 3" xfId="598"/>
    <cellStyle name="20% — акцент2 4_1 3" xfId="599"/>
    <cellStyle name="20% - Акцент2 4_1 3_1" xfId="8743"/>
    <cellStyle name="20% — акцент2 4_1 3_1" xfId="8743"/>
    <cellStyle name="20% - Акцент2 4_1 4" xfId="1467"/>
    <cellStyle name="20% — акцент2 4_1 4" xfId="1468"/>
    <cellStyle name="20% - Акцент2 4_1 4_1" xfId="8743"/>
    <cellStyle name="20% — акцент2 4_1 4_1" xfId="8743"/>
    <cellStyle name="20% - Акцент2 4_1 5" xfId="2318"/>
    <cellStyle name="20% — акцент2 4_1 5" xfId="2317"/>
    <cellStyle name="20% - Акцент2 4_1 5_1" xfId="8743"/>
    <cellStyle name="20% — акцент2 4_1 5_1" xfId="8743"/>
    <cellStyle name="20% - Акцент2 4_1 6" xfId="2919"/>
    <cellStyle name="20% — акцент2 4_1 6" xfId="2918"/>
    <cellStyle name="20% - Акцент2 4_1 6_1" xfId="8743"/>
    <cellStyle name="20% — акцент2 4_1 6_1" xfId="8743"/>
    <cellStyle name="20% - Акцент2 4_1 7" xfId="3524"/>
    <cellStyle name="20% — акцент2 4_1 7" xfId="3523"/>
    <cellStyle name="20% - Акцент2 4_1 7_1" xfId="8743"/>
    <cellStyle name="20% — акцент2 4_1 7_1" xfId="8743"/>
    <cellStyle name="20% - Акцент2 4_1 8" xfId="4127"/>
    <cellStyle name="20% — акцент2 4_1 8" xfId="4126"/>
    <cellStyle name="20% - Акцент2 4_1 8_1" xfId="8743"/>
    <cellStyle name="20% — акцент2 4_1 8_1" xfId="8743"/>
    <cellStyle name="20% - Акцент2 4_1 9" xfId="4730"/>
    <cellStyle name="20% — акцент2 4_1 9" xfId="4729"/>
    <cellStyle name="20% - Акцент2 4_1 9_1" xfId="8743"/>
    <cellStyle name="20% — акцент2 4_1 9_1" xfId="8743"/>
    <cellStyle name="20% - Акцент2 5" xfId="48"/>
    <cellStyle name="20% — акцент2 5" xfId="522"/>
    <cellStyle name="20% - Акцент2 5 10" xfId="5933"/>
    <cellStyle name="20% — акцент2 5 10" xfId="5932"/>
    <cellStyle name="20% - Акцент2 5 10_1" xfId="8744"/>
    <cellStyle name="20% — акцент2 5 10_1" xfId="8745"/>
    <cellStyle name="20% - Акцент2 5 11" xfId="6537"/>
    <cellStyle name="20% — акцент2 5 11" xfId="6536"/>
    <cellStyle name="20% - Акцент2 5 11_1" xfId="8744"/>
    <cellStyle name="20% — акцент2 5 11_1" xfId="8745"/>
    <cellStyle name="20% - Акцент2 5 12" xfId="7140"/>
    <cellStyle name="20% — акцент2 5 12" xfId="7139"/>
    <cellStyle name="20% - Акцент2 5 12_1" xfId="8744"/>
    <cellStyle name="20% — акцент2 5 12_1" xfId="8745"/>
    <cellStyle name="20% - Акцент2 5 13" xfId="7743"/>
    <cellStyle name="20% — акцент2 5 13" xfId="7742"/>
    <cellStyle name="20% - Акцент2 5 13_1" xfId="8744"/>
    <cellStyle name="20% — акцент2 5 13_1" xfId="8745"/>
    <cellStyle name="20% - Акцент2 5 14" xfId="8337"/>
    <cellStyle name="20% — акцент2 5 14" xfId="8336"/>
    <cellStyle name="20% - Акцент2 5 14_1" xfId="8744"/>
    <cellStyle name="20% — акцент2 5 14_1" xfId="8745"/>
    <cellStyle name="20% - Акцент2 5 2" xfId="602"/>
    <cellStyle name="20% — акцент2 5 2" xfId="603"/>
    <cellStyle name="20% - Акцент2 5 2_1" xfId="8744"/>
    <cellStyle name="20% — акцент2 5 2_1" xfId="8745"/>
    <cellStyle name="20% - Акцент2 5 3" xfId="1471"/>
    <cellStyle name="20% — акцент2 5 3" xfId="1472"/>
    <cellStyle name="20% - Акцент2 5 3_1" xfId="8744"/>
    <cellStyle name="20% — акцент2 5 3_1" xfId="8745"/>
    <cellStyle name="20% - Акцент2 5 4" xfId="2314"/>
    <cellStyle name="20% — акцент2 5 4" xfId="2313"/>
    <cellStyle name="20% - Акцент2 5 4_1" xfId="8744"/>
    <cellStyle name="20% — акцент2 5 4_1" xfId="8745"/>
    <cellStyle name="20% - Акцент2 5 5" xfId="2915"/>
    <cellStyle name="20% — акцент2 5 5" xfId="2914"/>
    <cellStyle name="20% - Акцент2 5 5_1" xfId="8744"/>
    <cellStyle name="20% — акцент2 5 5_1" xfId="8745"/>
    <cellStyle name="20% - Акцент2 5 6" xfId="3520"/>
    <cellStyle name="20% — акцент2 5 6" xfId="3519"/>
    <cellStyle name="20% - Акцент2 5 6_1" xfId="8744"/>
    <cellStyle name="20% — акцент2 5 6_1" xfId="8745"/>
    <cellStyle name="20% - Акцент2 5 7" xfId="4123"/>
    <cellStyle name="20% — акцент2 5 7" xfId="4122"/>
    <cellStyle name="20% - Акцент2 5 7_1" xfId="8744"/>
    <cellStyle name="20% — акцент2 5 7_1" xfId="8745"/>
    <cellStyle name="20% - Акцент2 5 8" xfId="4726"/>
    <cellStyle name="20% — акцент2 5 8" xfId="4725"/>
    <cellStyle name="20% - Акцент2 5 8_1" xfId="8744"/>
    <cellStyle name="20% — акцент2 5 8_1" xfId="8745"/>
    <cellStyle name="20% - Акцент2 5 9" xfId="5327"/>
    <cellStyle name="20% — акцент2 5 9" xfId="5326"/>
    <cellStyle name="20% - Акцент2 5 9_1" xfId="8744"/>
    <cellStyle name="20% — акцент2 5 9_1" xfId="8745"/>
    <cellStyle name="20% - Акцент2 5_1" xfId="8913"/>
    <cellStyle name="20% — акцент2 5_1" xfId="8913"/>
    <cellStyle name="20% - Акцент2 6" xfId="570"/>
    <cellStyle name="20% — акцент2 6" xfId="571"/>
    <cellStyle name="20% - Акцент2 6_1" xfId="8913"/>
    <cellStyle name="20% — акцент2 6_1" xfId="8913"/>
    <cellStyle name="20% - Акцент2 7" xfId="1438"/>
    <cellStyle name="20% — акцент2 7" xfId="1439"/>
    <cellStyle name="20% - Акцент2 7_1" xfId="8913"/>
    <cellStyle name="20% — акцент2 7_1" xfId="8913"/>
    <cellStyle name="20% - Акцент2 8" xfId="2347"/>
    <cellStyle name="20% — акцент2 8" xfId="2346"/>
    <cellStyle name="20% - Акцент2 8_1" xfId="8913"/>
    <cellStyle name="20% — акцент2 8_1" xfId="8913"/>
    <cellStyle name="20% - Акцент2 9" xfId="2948"/>
    <cellStyle name="20% — акцент2 9" xfId="2947"/>
    <cellStyle name="20% - Акцент2 9_1" xfId="8913"/>
    <cellStyle name="20% — акцент2 9_1" xfId="8913"/>
    <cellStyle name="20% - Акцент2_1" xfId="8817"/>
    <cellStyle name="20% - Акцент3" xfId="49"/>
    <cellStyle name="20% — акцент3" xfId="8818"/>
    <cellStyle name="20% - Акцент3 10" xfId="3517"/>
    <cellStyle name="20% — акцент3 10" xfId="3516"/>
    <cellStyle name="20% - Акцент3 10_1" xfId="8913"/>
    <cellStyle name="20% — акцент3 10_1" xfId="8913"/>
    <cellStyle name="20% - Акцент3 11" xfId="4120"/>
    <cellStyle name="20% — акцент3 11" xfId="4119"/>
    <cellStyle name="20% - Акцент3 11_1" xfId="8913"/>
    <cellStyle name="20% — акцент3 11_1" xfId="8913"/>
    <cellStyle name="20% - Акцент3 12" xfId="4723"/>
    <cellStyle name="20% — акцент3 12" xfId="4722"/>
    <cellStyle name="20% - Акцент3 12_1" xfId="8913"/>
    <cellStyle name="20% — акцент3 12_1" xfId="8913"/>
    <cellStyle name="20% - Акцент3 13" xfId="5324"/>
    <cellStyle name="20% — акцент3 13" xfId="5323"/>
    <cellStyle name="20% - Акцент3 13_1" xfId="8913"/>
    <cellStyle name="20% — акцент3 13_1" xfId="8913"/>
    <cellStyle name="20% - Акцент3 14" xfId="5930"/>
    <cellStyle name="20% — акцент3 14" xfId="5929"/>
    <cellStyle name="20% - Акцент3 14_1" xfId="8913"/>
    <cellStyle name="20% — акцент3 14_1" xfId="8913"/>
    <cellStyle name="20% - Акцент3 15" xfId="6534"/>
    <cellStyle name="20% — акцент3 15" xfId="6533"/>
    <cellStyle name="20% - Акцент3 15_1" xfId="8913"/>
    <cellStyle name="20% — акцент3 15_1" xfId="8913"/>
    <cellStyle name="20% - Акцент3 16" xfId="7137"/>
    <cellStyle name="20% — акцент3 16" xfId="7136"/>
    <cellStyle name="20% - Акцент3 16_1" xfId="8913"/>
    <cellStyle name="20% — акцент3 16_1" xfId="8913"/>
    <cellStyle name="20% - Акцент3 17" xfId="7740"/>
    <cellStyle name="20% — акцент3 17" xfId="7739"/>
    <cellStyle name="20% - Акцент3 17_1" xfId="8913"/>
    <cellStyle name="20% — акцент3 17_1" xfId="8913"/>
    <cellStyle name="20% - Акцент3 18" xfId="8335"/>
    <cellStyle name="20% — акцент3 18" xfId="8334"/>
    <cellStyle name="20% - Акцент3 18_1" xfId="8913"/>
    <cellStyle name="20% — акцент3 18_1" xfId="8913"/>
    <cellStyle name="20% - Акцент3 19" xfId="8658"/>
    <cellStyle name="20% — акцент3 19" xfId="50"/>
    <cellStyle name="20% - Акцент3 19_1" xfId="8764"/>
    <cellStyle name="20% — акцент3 19_1" xfId="8706"/>
    <cellStyle name="20% - Акцент3 2" xfId="51"/>
    <cellStyle name="20% — акцент3 2" xfId="52"/>
    <cellStyle name="20% - Акцент3 2 10" xfId="5322"/>
    <cellStyle name="20% — акцент3 2 10" xfId="5321"/>
    <cellStyle name="20% - Акцент3 2 10_1" xfId="8913"/>
    <cellStyle name="20% — акцент3 2 10_1" xfId="8913"/>
    <cellStyle name="20% - Акцент3 2 11" xfId="5928"/>
    <cellStyle name="20% — акцент3 2 11" xfId="5927"/>
    <cellStyle name="20% - Акцент3 2 11_1" xfId="8913"/>
    <cellStyle name="20% — акцент3 2 11_1" xfId="8913"/>
    <cellStyle name="20% - Акцент3 2 12" xfId="6532"/>
    <cellStyle name="20% — акцент3 2 12" xfId="6531"/>
    <cellStyle name="20% - Акцент3 2 12_1" xfId="8913"/>
    <cellStyle name="20% — акцент3 2 12_1" xfId="8913"/>
    <cellStyle name="20% - Акцент3 2 13" xfId="7135"/>
    <cellStyle name="20% — акцент3 2 13" xfId="7134"/>
    <cellStyle name="20% - Акцент3 2 13_1" xfId="8913"/>
    <cellStyle name="20% — акцент3 2 13_1" xfId="8913"/>
    <cellStyle name="20% - Акцент3 2 14" xfId="7738"/>
    <cellStyle name="20% — акцент3 2 14" xfId="7737"/>
    <cellStyle name="20% - Акцент3 2 14_1" xfId="8913"/>
    <cellStyle name="20% — акцент3 2 14_1" xfId="8913"/>
    <cellStyle name="20% - Акцент3 2 15" xfId="8333"/>
    <cellStyle name="20% — акцент3 2 15" xfId="8332"/>
    <cellStyle name="20% - Акцент3 2 15_1" xfId="8913"/>
    <cellStyle name="20% — акцент3 2 15_1" xfId="8913"/>
    <cellStyle name="20% - Акцент3 2 16" xfId="8819"/>
    <cellStyle name="20% — акцент3 2 16" xfId="8820"/>
    <cellStyle name="20% - Акцент3 2 16_1" xfId="8913"/>
    <cellStyle name="20% — акцент3 2 16_1" xfId="8913"/>
    <cellStyle name="20% - Акцент3 2 17" xfId="8821"/>
    <cellStyle name="20% - Акцент3 2 2" xfId="53"/>
    <cellStyle name="20% — акцент3 2 2" xfId="54"/>
    <cellStyle name="20% - Акцент3 2 2 10" xfId="5926"/>
    <cellStyle name="20% — акцент3 2 2 10" xfId="5925"/>
    <cellStyle name="20% - Акцент3 2 2 10_1" xfId="8744"/>
    <cellStyle name="20% — акцент3 2 2 10_1" xfId="8744"/>
    <cellStyle name="20% - Акцент3 2 2 11" xfId="6530"/>
    <cellStyle name="20% — акцент3 2 2 11" xfId="6529"/>
    <cellStyle name="20% - Акцент3 2 2 11_1" xfId="8744"/>
    <cellStyle name="20% — акцент3 2 2 11_1" xfId="8744"/>
    <cellStyle name="20% - Акцент3 2 2 12" xfId="7133"/>
    <cellStyle name="20% — акцент3 2 2 12" xfId="7132"/>
    <cellStyle name="20% - Акцент3 2 2 12_1" xfId="8744"/>
    <cellStyle name="20% — акцент3 2 2 12_1" xfId="8744"/>
    <cellStyle name="20% - Акцент3 2 2 13" xfId="7736"/>
    <cellStyle name="20% — акцент3 2 2 13" xfId="7735"/>
    <cellStyle name="20% - Акцент3 2 2 13_1" xfId="8744"/>
    <cellStyle name="20% — акцент3 2 2 13_1" xfId="8744"/>
    <cellStyle name="20% - Акцент3 2 2 14" xfId="8331"/>
    <cellStyle name="20% — акцент3 2 2 14" xfId="8330"/>
    <cellStyle name="20% - Акцент3 2 2 14_1" xfId="8744"/>
    <cellStyle name="20% — акцент3 2 2 14_1" xfId="8744"/>
    <cellStyle name="20% - Акцент3 2 2 2" xfId="608"/>
    <cellStyle name="20% — акцент3 2 2 2" xfId="609"/>
    <cellStyle name="20% - Акцент3 2 2 2_1" xfId="8744"/>
    <cellStyle name="20% — акцент3 2 2 2_1" xfId="8744"/>
    <cellStyle name="20% - Акцент3 2 2 3" xfId="1478"/>
    <cellStyle name="20% — акцент3 2 2 3" xfId="1479"/>
    <cellStyle name="20% - Акцент3 2 2 3_1" xfId="8744"/>
    <cellStyle name="20% — акцент3 2 2 3_1" xfId="8744"/>
    <cellStyle name="20% - Акцент3 2 2 4" xfId="2307"/>
    <cellStyle name="20% — акцент3 2 2 4" xfId="2306"/>
    <cellStyle name="20% - Акцент3 2 2 4_1" xfId="8744"/>
    <cellStyle name="20% — акцент3 2 2 4_1" xfId="8744"/>
    <cellStyle name="20% - Акцент3 2 2 5" xfId="2908"/>
    <cellStyle name="20% — акцент3 2 2 5" xfId="2907"/>
    <cellStyle name="20% - Акцент3 2 2 5_1" xfId="8744"/>
    <cellStyle name="20% — акцент3 2 2 5_1" xfId="8744"/>
    <cellStyle name="20% - Акцент3 2 2 6" xfId="3513"/>
    <cellStyle name="20% — акцент3 2 2 6" xfId="3512"/>
    <cellStyle name="20% - Акцент3 2 2 6_1" xfId="8744"/>
    <cellStyle name="20% — акцент3 2 2 6_1" xfId="8744"/>
    <cellStyle name="20% - Акцент3 2 2 7" xfId="4116"/>
    <cellStyle name="20% — акцент3 2 2 7" xfId="4115"/>
    <cellStyle name="20% - Акцент3 2 2 7_1" xfId="8744"/>
    <cellStyle name="20% — акцент3 2 2 7_1" xfId="8744"/>
    <cellStyle name="20% - Акцент3 2 2 8" xfId="4719"/>
    <cellStyle name="20% — акцент3 2 2 8" xfId="4718"/>
    <cellStyle name="20% - Акцент3 2 2 8_1" xfId="8744"/>
    <cellStyle name="20% — акцент3 2 2 8_1" xfId="8744"/>
    <cellStyle name="20% - Акцент3 2 2 9" xfId="5320"/>
    <cellStyle name="20% — акцент3 2 2 9" xfId="5319"/>
    <cellStyle name="20% - Акцент3 2 2 9_1" xfId="8744"/>
    <cellStyle name="20% — акцент3 2 2 9_1" xfId="8744"/>
    <cellStyle name="20% - Акцент3 2 2_1" xfId="8913"/>
    <cellStyle name="20% — акцент3 2 2_1" xfId="8913"/>
    <cellStyle name="20% - Акцент3 2 2_1 10" xfId="5318"/>
    <cellStyle name="20% — акцент3 2 2_1 10" xfId="5317"/>
    <cellStyle name="20% - Акцент3 2 2_1 10_1" xfId="8743"/>
    <cellStyle name="20% — акцент3 2 2_1 10_1" xfId="8743"/>
    <cellStyle name="20% - Акцент3 2 2_1 11" xfId="5924"/>
    <cellStyle name="20% — акцент3 2 2_1 11" xfId="5923"/>
    <cellStyle name="20% - Акцент3 2 2_1 11_1" xfId="8743"/>
    <cellStyle name="20% — акцент3 2 2_1 11_1" xfId="8743"/>
    <cellStyle name="20% - Акцент3 2 2_1 12" xfId="6528"/>
    <cellStyle name="20% — акцент3 2 2_1 12" xfId="6527"/>
    <cellStyle name="20% - Акцент3 2 2_1 12_1" xfId="8743"/>
    <cellStyle name="20% — акцент3 2 2_1 12_1" xfId="8743"/>
    <cellStyle name="20% - Акцент3 2 2_1 13" xfId="7131"/>
    <cellStyle name="20% — акцент3 2 2_1 13" xfId="7130"/>
    <cellStyle name="20% - Акцент3 2 2_1 13_1" xfId="8743"/>
    <cellStyle name="20% — акцент3 2 2_1 13_1" xfId="8743"/>
    <cellStyle name="20% - Акцент3 2 2_1 14" xfId="7734"/>
    <cellStyle name="20% — акцент3 2 2_1 14" xfId="7733"/>
    <cellStyle name="20% - Акцент3 2 2_1 14_1" xfId="8743"/>
    <cellStyle name="20% — акцент3 2 2_1 14_1" xfId="8743"/>
    <cellStyle name="20% - Акцент3 2 2_1 15" xfId="8329"/>
    <cellStyle name="20% — акцент3 2 2_1 15" xfId="8328"/>
    <cellStyle name="20% - Акцент3 2 2_1 15_1" xfId="8743"/>
    <cellStyle name="20% — акцент3 2 2_1 15_1" xfId="8743"/>
    <cellStyle name="20% - Акцент3 2 2_1 2" xfId="8651"/>
    <cellStyle name="20% — акцент3 2 2_1 2" xfId="8651"/>
    <cellStyle name="20% - Акцент3 2 2_1 2 10" xfId="5922"/>
    <cellStyle name="20% — акцент3 2 2_1 2 10" xfId="5921"/>
    <cellStyle name="20% - Акцент3 2 2_1 2 10_1" xfId="8744"/>
    <cellStyle name="20% — акцент3 2 2_1 2 10_1" xfId="8744"/>
    <cellStyle name="20% - Акцент3 2 2_1 2 11" xfId="6526"/>
    <cellStyle name="20% — акцент3 2 2_1 2 11" xfId="6525"/>
    <cellStyle name="20% - Акцент3 2 2_1 2 11_1" xfId="8744"/>
    <cellStyle name="20% — акцент3 2 2_1 2 11_1" xfId="8744"/>
    <cellStyle name="20% - Акцент3 2 2_1 2 12" xfId="7129"/>
    <cellStyle name="20% — акцент3 2 2_1 2 12" xfId="7128"/>
    <cellStyle name="20% - Акцент3 2 2_1 2 12_1" xfId="8744"/>
    <cellStyle name="20% — акцент3 2 2_1 2 12_1" xfId="8744"/>
    <cellStyle name="20% - Акцент3 2 2_1 2 13" xfId="7732"/>
    <cellStyle name="20% — акцент3 2 2_1 2 13" xfId="7731"/>
    <cellStyle name="20% - Акцент3 2 2_1 2 13_1" xfId="8744"/>
    <cellStyle name="20% — акцент3 2 2_1 2 13_1" xfId="8744"/>
    <cellStyle name="20% - Акцент3 2 2_1 2 14" xfId="8327"/>
    <cellStyle name="20% — акцент3 2 2_1 2 14" xfId="8326"/>
    <cellStyle name="20% - Акцент3 2 2_1 2 14_1" xfId="8744"/>
    <cellStyle name="20% — акцент3 2 2_1 2 14_1" xfId="8744"/>
    <cellStyle name="20% - Акцент3 2 2_1 2 2" xfId="612"/>
    <cellStyle name="20% — акцент3 2 2_1 2 2" xfId="613"/>
    <cellStyle name="20% - Акцент3 2 2_1 2 2_1" xfId="8744"/>
    <cellStyle name="20% — акцент3 2 2_1 2 2_1" xfId="8744"/>
    <cellStyle name="20% - Акцент3 2 2_1 2 3" xfId="1482"/>
    <cellStyle name="20% — акцент3 2 2_1 2 3" xfId="1483"/>
    <cellStyle name="20% - Акцент3 2 2_1 2 3_1" xfId="8744"/>
    <cellStyle name="20% — акцент3 2 2_1 2 3_1" xfId="8744"/>
    <cellStyle name="20% - Акцент3 2 2_1 2 4" xfId="2303"/>
    <cellStyle name="20% — акцент3 2 2_1 2 4" xfId="2302"/>
    <cellStyle name="20% - Акцент3 2 2_1 2 4_1" xfId="8744"/>
    <cellStyle name="20% — акцент3 2 2_1 2 4_1" xfId="8744"/>
    <cellStyle name="20% - Акцент3 2 2_1 2 5" xfId="2904"/>
    <cellStyle name="20% — акцент3 2 2_1 2 5" xfId="2903"/>
    <cellStyle name="20% - Акцент3 2 2_1 2 5_1" xfId="8744"/>
    <cellStyle name="20% — акцент3 2 2_1 2 5_1" xfId="8744"/>
    <cellStyle name="20% - Акцент3 2 2_1 2 6" xfId="3509"/>
    <cellStyle name="20% — акцент3 2 2_1 2 6" xfId="3508"/>
    <cellStyle name="20% - Акцент3 2 2_1 2 6_1" xfId="8744"/>
    <cellStyle name="20% — акцент3 2 2_1 2 6_1" xfId="8744"/>
    <cellStyle name="20% - Акцент3 2 2_1 2 7" xfId="4112"/>
    <cellStyle name="20% — акцент3 2 2_1 2 7" xfId="4111"/>
    <cellStyle name="20% - Акцент3 2 2_1 2 7_1" xfId="8744"/>
    <cellStyle name="20% — акцент3 2 2_1 2 7_1" xfId="8744"/>
    <cellStyle name="20% - Акцент3 2 2_1 2 8" xfId="4715"/>
    <cellStyle name="20% — акцент3 2 2_1 2 8" xfId="4714"/>
    <cellStyle name="20% - Акцент3 2 2_1 2 8_1" xfId="8744"/>
    <cellStyle name="20% — акцент3 2 2_1 2 8_1" xfId="8744"/>
    <cellStyle name="20% - Акцент3 2 2_1 2 9" xfId="5316"/>
    <cellStyle name="20% — акцент3 2 2_1 2 9" xfId="5315"/>
    <cellStyle name="20% - Акцент3 2 2_1 2 9_1" xfId="8744"/>
    <cellStyle name="20% — акцент3 2 2_1 2 9_1" xfId="8744"/>
    <cellStyle name="20% - Акцент3 2 2_1 3" xfId="610"/>
    <cellStyle name="20% — акцент3 2 2_1 3" xfId="611"/>
    <cellStyle name="20% - Акцент3 2 2_1 3_1" xfId="8743"/>
    <cellStyle name="20% — акцент3 2 2_1 3_1" xfId="8743"/>
    <cellStyle name="20% - Акцент3 2 2_1 4" xfId="1480"/>
    <cellStyle name="20% — акцент3 2 2_1 4" xfId="1481"/>
    <cellStyle name="20% - Акцент3 2 2_1 4_1" xfId="8743"/>
    <cellStyle name="20% — акцент3 2 2_1 4_1" xfId="8743"/>
    <cellStyle name="20% - Акцент3 2 2_1 5" xfId="2305"/>
    <cellStyle name="20% — акцент3 2 2_1 5" xfId="2304"/>
    <cellStyle name="20% - Акцент3 2 2_1 5_1" xfId="8743"/>
    <cellStyle name="20% — акцент3 2 2_1 5_1" xfId="8743"/>
    <cellStyle name="20% - Акцент3 2 2_1 6" xfId="2906"/>
    <cellStyle name="20% — акцент3 2 2_1 6" xfId="2905"/>
    <cellStyle name="20% - Акцент3 2 2_1 6_1" xfId="8743"/>
    <cellStyle name="20% — акцент3 2 2_1 6_1" xfId="8743"/>
    <cellStyle name="20% - Акцент3 2 2_1 7" xfId="3511"/>
    <cellStyle name="20% — акцент3 2 2_1 7" xfId="3510"/>
    <cellStyle name="20% - Акцент3 2 2_1 7_1" xfId="8743"/>
    <cellStyle name="20% — акцент3 2 2_1 7_1" xfId="8743"/>
    <cellStyle name="20% - Акцент3 2 2_1 8" xfId="4114"/>
    <cellStyle name="20% — акцент3 2 2_1 8" xfId="4113"/>
    <cellStyle name="20% - Акцент3 2 2_1 8_1" xfId="8743"/>
    <cellStyle name="20% — акцент3 2 2_1 8_1" xfId="8743"/>
    <cellStyle name="20% - Акцент3 2 2_1 9" xfId="4717"/>
    <cellStyle name="20% — акцент3 2 2_1 9" xfId="4716"/>
    <cellStyle name="20% - Акцент3 2 2_1 9_1" xfId="8743"/>
    <cellStyle name="20% — акцент3 2 2_1 9_1" xfId="8743"/>
    <cellStyle name="20% - Акцент3 2 3" xfId="606"/>
    <cellStyle name="20% — акцент3 2 3" xfId="607"/>
    <cellStyle name="20% - Акцент3 2 3_1" xfId="8913"/>
    <cellStyle name="20% — акцент3 2 3_1" xfId="8913"/>
    <cellStyle name="20% - Акцент3 2 4" xfId="1476"/>
    <cellStyle name="20% — акцент3 2 4" xfId="1477"/>
    <cellStyle name="20% - Акцент3 2 4_1" xfId="8913"/>
    <cellStyle name="20% — акцент3 2 4_1" xfId="8913"/>
    <cellStyle name="20% - Акцент3 2 5" xfId="2309"/>
    <cellStyle name="20% — акцент3 2 5" xfId="2308"/>
    <cellStyle name="20% - Акцент3 2 5_1" xfId="8913"/>
    <cellStyle name="20% — акцент3 2 5_1" xfId="8913"/>
    <cellStyle name="20% - Акцент3 2 6" xfId="2910"/>
    <cellStyle name="20% — акцент3 2 6" xfId="2909"/>
    <cellStyle name="20% - Акцент3 2 6_1" xfId="8913"/>
    <cellStyle name="20% — акцент3 2 6_1" xfId="8913"/>
    <cellStyle name="20% - Акцент3 2 7" xfId="3515"/>
    <cellStyle name="20% — акцент3 2 7" xfId="3514"/>
    <cellStyle name="20% - Акцент3 2 7_1" xfId="8913"/>
    <cellStyle name="20% — акцент3 2 7_1" xfId="8913"/>
    <cellStyle name="20% - Акцент3 2 8" xfId="4118"/>
    <cellStyle name="20% — акцент3 2 8" xfId="4117"/>
    <cellStyle name="20% - Акцент3 2 8_1" xfId="8913"/>
    <cellStyle name="20% — акцент3 2 8_1" xfId="8913"/>
    <cellStyle name="20% - Акцент3 2 9" xfId="4721"/>
    <cellStyle name="20% — акцент3 2 9" xfId="4720"/>
    <cellStyle name="20% - Акцент3 2 9_1" xfId="8913"/>
    <cellStyle name="20% — акцент3 2 9_1" xfId="8913"/>
    <cellStyle name="20% - Акцент3 2_1" xfId="8824"/>
    <cellStyle name="20% — акцент3 2_1" xfId="8824"/>
    <cellStyle name="20% - Акцент3 2_1 10" xfId="5314"/>
    <cellStyle name="20% — акцент3 2_1 10" xfId="5313"/>
    <cellStyle name="20% - Акцент3 2_1 10_1" xfId="8743"/>
    <cellStyle name="20% — акцент3 2_1 10_1" xfId="8743"/>
    <cellStyle name="20% - Акцент3 2_1 11" xfId="5920"/>
    <cellStyle name="20% — акцент3 2_1 11" xfId="5919"/>
    <cellStyle name="20% - Акцент3 2_1 11_1" xfId="8743"/>
    <cellStyle name="20% — акцент3 2_1 11_1" xfId="8743"/>
    <cellStyle name="20% - Акцент3 2_1 12" xfId="6524"/>
    <cellStyle name="20% — акцент3 2_1 12" xfId="6523"/>
    <cellStyle name="20% - Акцент3 2_1 12_1" xfId="8743"/>
    <cellStyle name="20% — акцент3 2_1 12_1" xfId="8743"/>
    <cellStyle name="20% - Акцент3 2_1 13" xfId="7127"/>
    <cellStyle name="20% — акцент3 2_1 13" xfId="7126"/>
    <cellStyle name="20% - Акцент3 2_1 13_1" xfId="8743"/>
    <cellStyle name="20% — акцент3 2_1 13_1" xfId="8743"/>
    <cellStyle name="20% - Акцент3 2_1 14" xfId="7730"/>
    <cellStyle name="20% — акцент3 2_1 14" xfId="7729"/>
    <cellStyle name="20% - Акцент3 2_1 14_1" xfId="8743"/>
    <cellStyle name="20% — акцент3 2_1 14_1" xfId="8743"/>
    <cellStyle name="20% - Акцент3 2_1 15" xfId="8325"/>
    <cellStyle name="20% — акцент3 2_1 15" xfId="8324"/>
    <cellStyle name="20% - Акцент3 2_1 15_1" xfId="8743"/>
    <cellStyle name="20% — акцент3 2_1 15_1" xfId="8743"/>
    <cellStyle name="20% - Акцент3 2_1 2" xfId="8637"/>
    <cellStyle name="20% — акцент3 2_1 2" xfId="8637"/>
    <cellStyle name="20% - Акцент3 2_1 2 10" xfId="5918"/>
    <cellStyle name="20% — акцент3 2_1 2 10" xfId="5917"/>
    <cellStyle name="20% - Акцент3 2_1 2 10_1" xfId="8746"/>
    <cellStyle name="20% — акцент3 2_1 2 10_1" xfId="8746"/>
    <cellStyle name="20% - Акцент3 2_1 2 11" xfId="6522"/>
    <cellStyle name="20% — акцент3 2_1 2 11" xfId="6521"/>
    <cellStyle name="20% - Акцент3 2_1 2 11_1" xfId="8746"/>
    <cellStyle name="20% — акцент3 2_1 2 11_1" xfId="8746"/>
    <cellStyle name="20% - Акцент3 2_1 2 12" xfId="7125"/>
    <cellStyle name="20% — акцент3 2_1 2 12" xfId="7124"/>
    <cellStyle name="20% - Акцент3 2_1 2 12_1" xfId="8746"/>
    <cellStyle name="20% — акцент3 2_1 2 12_1" xfId="8746"/>
    <cellStyle name="20% - Акцент3 2_1 2 13" xfId="7728"/>
    <cellStyle name="20% — акцент3 2_1 2 13" xfId="7727"/>
    <cellStyle name="20% - Акцент3 2_1 2 13_1" xfId="8746"/>
    <cellStyle name="20% — акцент3 2_1 2 13_1" xfId="8746"/>
    <cellStyle name="20% - Акцент3 2_1 2 14" xfId="8323"/>
    <cellStyle name="20% — акцент3 2_1 2 14" xfId="8322"/>
    <cellStyle name="20% - Акцент3 2_1 2 14_1" xfId="8746"/>
    <cellStyle name="20% — акцент3 2_1 2 14_1" xfId="8746"/>
    <cellStyle name="20% - Акцент3 2_1 2 2" xfId="615"/>
    <cellStyle name="20% — акцент3 2_1 2 2" xfId="616"/>
    <cellStyle name="20% - Акцент3 2_1 2 2_1" xfId="8746"/>
    <cellStyle name="20% — акцент3 2_1 2 2_1" xfId="8746"/>
    <cellStyle name="20% - Акцент3 2_1 2 3" xfId="1486"/>
    <cellStyle name="20% — акцент3 2_1 2 3" xfId="1487"/>
    <cellStyle name="20% - Акцент3 2_1 2 3_1" xfId="8746"/>
    <cellStyle name="20% — акцент3 2_1 2 3_1" xfId="8746"/>
    <cellStyle name="20% - Акцент3 2_1 2 4" xfId="2299"/>
    <cellStyle name="20% — акцент3 2_1 2 4" xfId="2298"/>
    <cellStyle name="20% - Акцент3 2_1 2 4_1" xfId="8746"/>
    <cellStyle name="20% — акцент3 2_1 2 4_1" xfId="8746"/>
    <cellStyle name="20% - Акцент3 2_1 2 5" xfId="2900"/>
    <cellStyle name="20% — акцент3 2_1 2 5" xfId="2899"/>
    <cellStyle name="20% - Акцент3 2_1 2 5_1" xfId="8746"/>
    <cellStyle name="20% — акцент3 2_1 2 5_1" xfId="8746"/>
    <cellStyle name="20% - Акцент3 2_1 2 6" xfId="3505"/>
    <cellStyle name="20% — акцент3 2_1 2 6" xfId="3504"/>
    <cellStyle name="20% - Акцент3 2_1 2 6_1" xfId="8746"/>
    <cellStyle name="20% — акцент3 2_1 2 6_1" xfId="8746"/>
    <cellStyle name="20% - Акцент3 2_1 2 7" xfId="4108"/>
    <cellStyle name="20% — акцент3 2_1 2 7" xfId="4107"/>
    <cellStyle name="20% - Акцент3 2_1 2 7_1" xfId="8746"/>
    <cellStyle name="20% — акцент3 2_1 2 7_1" xfId="8746"/>
    <cellStyle name="20% - Акцент3 2_1 2 8" xfId="4711"/>
    <cellStyle name="20% — акцент3 2_1 2 8" xfId="4710"/>
    <cellStyle name="20% - Акцент3 2_1 2 8_1" xfId="8746"/>
    <cellStyle name="20% — акцент3 2_1 2 8_1" xfId="8746"/>
    <cellStyle name="20% - Акцент3 2_1 2 9" xfId="5312"/>
    <cellStyle name="20% — акцент3 2_1 2 9" xfId="5311"/>
    <cellStyle name="20% - Акцент3 2_1 2 9_1" xfId="8746"/>
    <cellStyle name="20% — акцент3 2_1 2 9_1" xfId="8746"/>
    <cellStyle name="20% - Акцент3 2_1 2_1" xfId="8706"/>
    <cellStyle name="20% — акцент3 2_1 3" xfId="614"/>
    <cellStyle name="20% - Акцент3 2_1 4" xfId="1484"/>
    <cellStyle name="20% — акцент3 2_1 4" xfId="1485"/>
    <cellStyle name="20% - Акцент3 2_1 4_1" xfId="8743"/>
    <cellStyle name="20% — акцент3 2_1 4_1" xfId="8743"/>
    <cellStyle name="20% - Акцент3 2_1 5" xfId="2301"/>
    <cellStyle name="20% — акцент3 2_1 5" xfId="2300"/>
    <cellStyle name="20% - Акцент3 2_1 5_1" xfId="8743"/>
    <cellStyle name="20% — акцент3 2_1 5_1" xfId="8743"/>
    <cellStyle name="20% - Акцент3 2_1 6" xfId="2902"/>
    <cellStyle name="20% — акцент3 2_1 6" xfId="2901"/>
    <cellStyle name="20% - Акцент3 2_1 6_1" xfId="8743"/>
    <cellStyle name="20% — акцент3 2_1 6_1" xfId="8743"/>
    <cellStyle name="20% - Акцент3 2_1 7" xfId="3507"/>
    <cellStyle name="20% — акцент3 2_1 7" xfId="3506"/>
    <cellStyle name="20% - Акцент3 2_1 7_1" xfId="8743"/>
    <cellStyle name="20% — акцент3 2_1 7_1" xfId="8743"/>
    <cellStyle name="20% - Акцент3 2_1 8" xfId="4110"/>
    <cellStyle name="20% — акцент3 2_1 8" xfId="4109"/>
    <cellStyle name="20% - Акцент3 2_1 8_1" xfId="8743"/>
    <cellStyle name="20% — акцент3 2_1 8_1" xfId="8743"/>
    <cellStyle name="20% - Акцент3 2_1 9" xfId="4713"/>
    <cellStyle name="20% — акцент3 2_1 9" xfId="4712"/>
    <cellStyle name="20% - Акцент3 2_1 9_1" xfId="8743"/>
    <cellStyle name="20% — акцент3 2_1 9_1" xfId="8743"/>
    <cellStyle name="20% - Акцент3 2_1_1" xfId="8761"/>
    <cellStyle name="20% - Акцент3 3" xfId="55"/>
    <cellStyle name="20% — акцент3 3" xfId="56"/>
    <cellStyle name="20% - Акцент3 3 10" xfId="5310"/>
    <cellStyle name="20% — акцент3 3 10" xfId="5309"/>
    <cellStyle name="20% - Акцент3 3 10_1" xfId="8913"/>
    <cellStyle name="20% — акцент3 3 10_1" xfId="8913"/>
    <cellStyle name="20% - Акцент3 3 11" xfId="5916"/>
    <cellStyle name="20% — акцент3 3 11" xfId="5915"/>
    <cellStyle name="20% - Акцент3 3 11_1" xfId="8913"/>
    <cellStyle name="20% — акцент3 3 11_1" xfId="8913"/>
    <cellStyle name="20% - Акцент3 3 12" xfId="6520"/>
    <cellStyle name="20% — акцент3 3 12" xfId="6519"/>
    <cellStyle name="20% - Акцент3 3 12_1" xfId="8913"/>
    <cellStyle name="20% — акцент3 3 12_1" xfId="8913"/>
    <cellStyle name="20% - Акцент3 3 13" xfId="7123"/>
    <cellStyle name="20% — акцент3 3 13" xfId="7122"/>
    <cellStyle name="20% - Акцент3 3 13_1" xfId="8913"/>
    <cellStyle name="20% — акцент3 3 13_1" xfId="8913"/>
    <cellStyle name="20% - Акцент3 3 14" xfId="7726"/>
    <cellStyle name="20% — акцент3 3 14" xfId="7725"/>
    <cellStyle name="20% - Акцент3 3 14_1" xfId="8913"/>
    <cellStyle name="20% — акцент3 3 14_1" xfId="8913"/>
    <cellStyle name="20% - Акцент3 3 15" xfId="8321"/>
    <cellStyle name="20% — акцент3 3 15" xfId="8320"/>
    <cellStyle name="20% - Акцент3 3 15_1" xfId="8913"/>
    <cellStyle name="20% — акцент3 3 15_1" xfId="8913"/>
    <cellStyle name="20% - Акцент3 3 16" xfId="8822"/>
    <cellStyle name="20% — акцент3 3 16" xfId="8823"/>
    <cellStyle name="20% - Акцент3 3 16_1" xfId="8913"/>
    <cellStyle name="20% — акцент3 3 16_1" xfId="8913"/>
    <cellStyle name="20% - Акцент3 3 2" xfId="57"/>
    <cellStyle name="20% — акцент3 3 2" xfId="58"/>
    <cellStyle name="20% - Акцент3 3 2 10" xfId="5914"/>
    <cellStyle name="20% — акцент3 3 2 10" xfId="5913"/>
    <cellStyle name="20% - Акцент3 3 2 10_1" xfId="8744"/>
    <cellStyle name="20% — акцент3 3 2 10_1" xfId="8744"/>
    <cellStyle name="20% - Акцент3 3 2 11" xfId="6518"/>
    <cellStyle name="20% — акцент3 3 2 11" xfId="6517"/>
    <cellStyle name="20% - Акцент3 3 2 11_1" xfId="8744"/>
    <cellStyle name="20% — акцент3 3 2 11_1" xfId="8744"/>
    <cellStyle name="20% - Акцент3 3 2 12" xfId="7121"/>
    <cellStyle name="20% — акцент3 3 2 12" xfId="7120"/>
    <cellStyle name="20% - Акцент3 3 2 12_1" xfId="8744"/>
    <cellStyle name="20% — акцент3 3 2 12_1" xfId="8744"/>
    <cellStyle name="20% - Акцент3 3 2 13" xfId="7724"/>
    <cellStyle name="20% — акцент3 3 2 13" xfId="7723"/>
    <cellStyle name="20% - Акцент3 3 2 13_1" xfId="8744"/>
    <cellStyle name="20% — акцент3 3 2 13_1" xfId="8744"/>
    <cellStyle name="20% - Акцент3 3 2 14" xfId="8319"/>
    <cellStyle name="20% — акцент3 3 2 14" xfId="8318"/>
    <cellStyle name="20% - Акцент3 3 2 14_1" xfId="8744"/>
    <cellStyle name="20% — акцент3 3 2 14_1" xfId="8744"/>
    <cellStyle name="20% - Акцент3 3 2 2" xfId="619"/>
    <cellStyle name="20% — акцент3 3 2 2" xfId="620"/>
    <cellStyle name="20% - Акцент3 3 2 2_1" xfId="8744"/>
    <cellStyle name="20% — акцент3 3 2 2_1" xfId="8744"/>
    <cellStyle name="20% - Акцент3 3 2 3" xfId="1490"/>
    <cellStyle name="20% — акцент3 3 2 3" xfId="1491"/>
    <cellStyle name="20% - Акцент3 3 2 3_1" xfId="8744"/>
    <cellStyle name="20% — акцент3 3 2 3_1" xfId="8744"/>
    <cellStyle name="20% - Акцент3 3 2 4" xfId="2295"/>
    <cellStyle name="20% — акцент3 3 2 4" xfId="2294"/>
    <cellStyle name="20% - Акцент3 3 2 4_1" xfId="8744"/>
    <cellStyle name="20% — акцент3 3 2 4_1" xfId="8744"/>
    <cellStyle name="20% - Акцент3 3 2 5" xfId="2896"/>
    <cellStyle name="20% — акцент3 3 2 5" xfId="2895"/>
    <cellStyle name="20% - Акцент3 3 2 5_1" xfId="8744"/>
    <cellStyle name="20% — акцент3 3 2 5_1" xfId="8744"/>
    <cellStyle name="20% - Акцент3 3 2 6" xfId="3501"/>
    <cellStyle name="20% — акцент3 3 2 6" xfId="3500"/>
    <cellStyle name="20% - Акцент3 3 2 6_1" xfId="8744"/>
    <cellStyle name="20% — акцент3 3 2 6_1" xfId="8744"/>
    <cellStyle name="20% - Акцент3 3 2 7" xfId="4104"/>
    <cellStyle name="20% — акцент3 3 2 7" xfId="4103"/>
    <cellStyle name="20% - Акцент3 3 2 7_1" xfId="8744"/>
    <cellStyle name="20% — акцент3 3 2 7_1" xfId="8744"/>
    <cellStyle name="20% - Акцент3 3 2 8" xfId="4707"/>
    <cellStyle name="20% — акцент3 3 2 8" xfId="4706"/>
    <cellStyle name="20% - Акцент3 3 2 8_1" xfId="8744"/>
    <cellStyle name="20% — акцент3 3 2 8_1" xfId="8744"/>
    <cellStyle name="20% - Акцент3 3 2 9" xfId="5308"/>
    <cellStyle name="20% — акцент3 3 2 9" xfId="5307"/>
    <cellStyle name="20% - Акцент3 3 2 9_1" xfId="8744"/>
    <cellStyle name="20% — акцент3 3 2 9_1" xfId="8744"/>
    <cellStyle name="20% - Акцент3 3 2_1" xfId="8913"/>
    <cellStyle name="20% — акцент3 3 2_1" xfId="8913"/>
    <cellStyle name="20% - Акцент3 3 2_1 10" xfId="5306"/>
    <cellStyle name="20% — акцент3 3 2_1 10" xfId="5305"/>
    <cellStyle name="20% - Акцент3 3 2_1 10_1" xfId="8743"/>
    <cellStyle name="20% — акцент3 3 2_1 10_1" xfId="8743"/>
    <cellStyle name="20% - Акцент3 3 2_1 11" xfId="5912"/>
    <cellStyle name="20% — акцент3 3 2_1 11" xfId="5911"/>
    <cellStyle name="20% - Акцент3 3 2_1 11_1" xfId="8743"/>
    <cellStyle name="20% — акцент3 3 2_1 11_1" xfId="8743"/>
    <cellStyle name="20% - Акцент3 3 2_1 12" xfId="6516"/>
    <cellStyle name="20% — акцент3 3 2_1 12" xfId="6515"/>
    <cellStyle name="20% - Акцент3 3 2_1 12_1" xfId="8743"/>
    <cellStyle name="20% — акцент3 3 2_1 12_1" xfId="8743"/>
    <cellStyle name="20% - Акцент3 3 2_1 13" xfId="7119"/>
    <cellStyle name="20% — акцент3 3 2_1 13" xfId="7118"/>
    <cellStyle name="20% - Акцент3 3 2_1 13_1" xfId="8743"/>
    <cellStyle name="20% — акцент3 3 2_1 13_1" xfId="8743"/>
    <cellStyle name="20% - Акцент3 3 2_1 14" xfId="7722"/>
    <cellStyle name="20% — акцент3 3 2_1 14" xfId="7721"/>
    <cellStyle name="20% - Акцент3 3 2_1 14_1" xfId="8743"/>
    <cellStyle name="20% — акцент3 3 2_1 14_1" xfId="8743"/>
    <cellStyle name="20% - Акцент3 3 2_1 15" xfId="8317"/>
    <cellStyle name="20% — акцент3 3 2_1 15" xfId="8316"/>
    <cellStyle name="20% - Акцент3 3 2_1 15_1" xfId="8743"/>
    <cellStyle name="20% — акцент3 3 2_1 15_1" xfId="8743"/>
    <cellStyle name="20% - Акцент3 3 2_1 2" xfId="8651"/>
    <cellStyle name="20% — акцент3 3 2_1 2" xfId="8651"/>
    <cellStyle name="20% - Акцент3 3 2_1 2 10" xfId="5910"/>
    <cellStyle name="20% — акцент3 3 2_1 2 10" xfId="5909"/>
    <cellStyle name="20% - Акцент3 3 2_1 2 10_1" xfId="8744"/>
    <cellStyle name="20% — акцент3 3 2_1 2 10_1" xfId="8744"/>
    <cellStyle name="20% - Акцент3 3 2_1 2 11" xfId="6514"/>
    <cellStyle name="20% — акцент3 3 2_1 2 11" xfId="6513"/>
    <cellStyle name="20% - Акцент3 3 2_1 2 11_1" xfId="8744"/>
    <cellStyle name="20% — акцент3 3 2_1 2 11_1" xfId="8744"/>
    <cellStyle name="20% - Акцент3 3 2_1 2 12" xfId="7117"/>
    <cellStyle name="20% — акцент3 3 2_1 2 12" xfId="7116"/>
    <cellStyle name="20% - Акцент3 3 2_1 2 12_1" xfId="8744"/>
    <cellStyle name="20% — акцент3 3 2_1 2 12_1" xfId="8744"/>
    <cellStyle name="20% - Акцент3 3 2_1 2 13" xfId="7720"/>
    <cellStyle name="20% — акцент3 3 2_1 2 13" xfId="7719"/>
    <cellStyle name="20% - Акцент3 3 2_1 2 13_1" xfId="8744"/>
    <cellStyle name="20% — акцент3 3 2_1 2 13_1" xfId="8744"/>
    <cellStyle name="20% - Акцент3 3 2_1 2 14" xfId="8315"/>
    <cellStyle name="20% — акцент3 3 2_1 2 14" xfId="8314"/>
    <cellStyle name="20% - Акцент3 3 2_1 2 14_1" xfId="8744"/>
    <cellStyle name="20% — акцент3 3 2_1 2 14_1" xfId="8744"/>
    <cellStyle name="20% - Акцент3 3 2_1 2 2" xfId="623"/>
    <cellStyle name="20% — акцент3 3 2_1 2 2" xfId="624"/>
    <cellStyle name="20% - Акцент3 3 2_1 2 2_1" xfId="8744"/>
    <cellStyle name="20% — акцент3 3 2_1 2 2_1" xfId="8744"/>
    <cellStyle name="20% - Акцент3 3 2_1 2 3" xfId="1494"/>
    <cellStyle name="20% — акцент3 3 2_1 2 3" xfId="1495"/>
    <cellStyle name="20% - Акцент3 3 2_1 2 3_1" xfId="8744"/>
    <cellStyle name="20% — акцент3 3 2_1 2 3_1" xfId="8744"/>
    <cellStyle name="20% - Акцент3 3 2_1 2 4" xfId="2291"/>
    <cellStyle name="20% — акцент3 3 2_1 2 4" xfId="2290"/>
    <cellStyle name="20% - Акцент3 3 2_1 2 4_1" xfId="8744"/>
    <cellStyle name="20% — акцент3 3 2_1 2 4_1" xfId="8744"/>
    <cellStyle name="20% - Акцент3 3 2_1 2 5" xfId="2892"/>
    <cellStyle name="20% — акцент3 3 2_1 2 5" xfId="2891"/>
    <cellStyle name="20% - Акцент3 3 2_1 2 5_1" xfId="8744"/>
    <cellStyle name="20% — акцент3 3 2_1 2 5_1" xfId="8744"/>
    <cellStyle name="20% - Акцент3 3 2_1 2 6" xfId="3497"/>
    <cellStyle name="20% — акцент3 3 2_1 2 6" xfId="3496"/>
    <cellStyle name="20% - Акцент3 3 2_1 2 6_1" xfId="8744"/>
    <cellStyle name="20% — акцент3 3 2_1 2 6_1" xfId="8744"/>
    <cellStyle name="20% - Акцент3 3 2_1 2 7" xfId="4100"/>
    <cellStyle name="20% — акцент3 3 2_1 2 7" xfId="4099"/>
    <cellStyle name="20% - Акцент3 3 2_1 2 7_1" xfId="8744"/>
    <cellStyle name="20% — акцент3 3 2_1 2 7_1" xfId="8744"/>
    <cellStyle name="20% - Акцент3 3 2_1 2 8" xfId="4703"/>
    <cellStyle name="20% — акцент3 3 2_1 2 8" xfId="4702"/>
    <cellStyle name="20% - Акцент3 3 2_1 2 8_1" xfId="8744"/>
    <cellStyle name="20% — акцент3 3 2_1 2 8_1" xfId="8744"/>
    <cellStyle name="20% - Акцент3 3 2_1 2 9" xfId="5304"/>
    <cellStyle name="20% — акцент3 3 2_1 2 9" xfId="5303"/>
    <cellStyle name="20% - Акцент3 3 2_1 2 9_1" xfId="8744"/>
    <cellStyle name="20% — акцент3 3 2_1 2 9_1" xfId="8744"/>
    <cellStyle name="20% - Акцент3 3 2_1 3" xfId="621"/>
    <cellStyle name="20% — акцент3 3 2_1 3" xfId="622"/>
    <cellStyle name="20% - Акцент3 3 2_1 3_1" xfId="8743"/>
    <cellStyle name="20% — акцент3 3 2_1 3_1" xfId="8743"/>
    <cellStyle name="20% - Акцент3 3 2_1 4" xfId="1492"/>
    <cellStyle name="20% — акцент3 3 2_1 4" xfId="1493"/>
    <cellStyle name="20% - Акцент3 3 2_1 4_1" xfId="8743"/>
    <cellStyle name="20% — акцент3 3 2_1 4_1" xfId="8743"/>
    <cellStyle name="20% - Акцент3 3 2_1 5" xfId="2293"/>
    <cellStyle name="20% — акцент3 3 2_1 5" xfId="2292"/>
    <cellStyle name="20% - Акцент3 3 2_1 5_1" xfId="8743"/>
    <cellStyle name="20% — акцент3 3 2_1 5_1" xfId="8743"/>
    <cellStyle name="20% - Акцент3 3 2_1 6" xfId="2894"/>
    <cellStyle name="20% — акцент3 3 2_1 6" xfId="2893"/>
    <cellStyle name="20% - Акцент3 3 2_1 6_1" xfId="8743"/>
    <cellStyle name="20% — акцент3 3 2_1 6_1" xfId="8743"/>
    <cellStyle name="20% - Акцент3 3 2_1 7" xfId="3499"/>
    <cellStyle name="20% — акцент3 3 2_1 7" xfId="3498"/>
    <cellStyle name="20% - Акцент3 3 2_1 7_1" xfId="8743"/>
    <cellStyle name="20% — акцент3 3 2_1 7_1" xfId="8743"/>
    <cellStyle name="20% - Акцент3 3 2_1 8" xfId="4102"/>
    <cellStyle name="20% — акцент3 3 2_1 8" xfId="4101"/>
    <cellStyle name="20% - Акцент3 3 2_1 8_1" xfId="8743"/>
    <cellStyle name="20% — акцент3 3 2_1 8_1" xfId="8743"/>
    <cellStyle name="20% - Акцент3 3 2_1 9" xfId="4705"/>
    <cellStyle name="20% — акцент3 3 2_1 9" xfId="4704"/>
    <cellStyle name="20% - Акцент3 3 2_1 9_1" xfId="8743"/>
    <cellStyle name="20% — акцент3 3 2_1 9_1" xfId="8743"/>
    <cellStyle name="20% - Акцент3 3 3" xfId="617"/>
    <cellStyle name="20% — акцент3 3 3" xfId="618"/>
    <cellStyle name="20% - Акцент3 3 3_1" xfId="8913"/>
    <cellStyle name="20% — акцент3 3 3_1" xfId="8913"/>
    <cellStyle name="20% - Акцент3 3 4" xfId="1488"/>
    <cellStyle name="20% — акцент3 3 4" xfId="1489"/>
    <cellStyle name="20% - Акцент3 3 4_1" xfId="8913"/>
    <cellStyle name="20% — акцент3 3 4_1" xfId="8913"/>
    <cellStyle name="20% - Акцент3 3 5" xfId="2297"/>
    <cellStyle name="20% — акцент3 3 5" xfId="2296"/>
    <cellStyle name="20% - Акцент3 3 5_1" xfId="8913"/>
    <cellStyle name="20% — акцент3 3 5_1" xfId="8913"/>
    <cellStyle name="20% - Акцент3 3 6" xfId="2898"/>
    <cellStyle name="20% — акцент3 3 6" xfId="2897"/>
    <cellStyle name="20% - Акцент3 3 6_1" xfId="8913"/>
    <cellStyle name="20% — акцент3 3 6_1" xfId="8913"/>
    <cellStyle name="20% - Акцент3 3 7" xfId="3503"/>
    <cellStyle name="20% — акцент3 3 7" xfId="3502"/>
    <cellStyle name="20% - Акцент3 3 7_1" xfId="8913"/>
    <cellStyle name="20% — акцент3 3 7_1" xfId="8913"/>
    <cellStyle name="20% - Акцент3 3 8" xfId="4106"/>
    <cellStyle name="20% — акцент3 3 8" xfId="4105"/>
    <cellStyle name="20% - Акцент3 3 8_1" xfId="8913"/>
    <cellStyle name="20% — акцент3 3 8_1" xfId="8913"/>
    <cellStyle name="20% - Акцент3 3 9" xfId="4709"/>
    <cellStyle name="20% — акцент3 3 9" xfId="4708"/>
    <cellStyle name="20% - Акцент3 3 9_1" xfId="8913"/>
    <cellStyle name="20% — акцент3 3 9_1" xfId="8913"/>
    <cellStyle name="20% - Акцент3 3_1" xfId="8824"/>
    <cellStyle name="20% — акцент3 3_1" xfId="8824"/>
    <cellStyle name="20% - Акцент3 3_1 10" xfId="5302"/>
    <cellStyle name="20% — акцент3 3_1 10" xfId="5301"/>
    <cellStyle name="20% - Акцент3 3_1 10_1" xfId="8743"/>
    <cellStyle name="20% — акцент3 3_1 10_1" xfId="8743"/>
    <cellStyle name="20% - Акцент3 3_1 11" xfId="5908"/>
    <cellStyle name="20% — акцент3 3_1 11" xfId="5907"/>
    <cellStyle name="20% - Акцент3 3_1 11_1" xfId="8743"/>
    <cellStyle name="20% — акцент3 3_1 11_1" xfId="8743"/>
    <cellStyle name="20% - Акцент3 3_1 12" xfId="6512"/>
    <cellStyle name="20% — акцент3 3_1 12" xfId="6511"/>
    <cellStyle name="20% - Акцент3 3_1 12_1" xfId="8743"/>
    <cellStyle name="20% — акцент3 3_1 12_1" xfId="8743"/>
    <cellStyle name="20% - Акцент3 3_1 13" xfId="7115"/>
    <cellStyle name="20% — акцент3 3_1 13" xfId="7114"/>
    <cellStyle name="20% - Акцент3 3_1 13_1" xfId="8743"/>
    <cellStyle name="20% — акцент3 3_1 13_1" xfId="8743"/>
    <cellStyle name="20% - Акцент3 3_1 14" xfId="7718"/>
    <cellStyle name="20% — акцент3 3_1 14" xfId="7717"/>
    <cellStyle name="20% - Акцент3 3_1 14_1" xfId="8743"/>
    <cellStyle name="20% — акцент3 3_1 14_1" xfId="8743"/>
    <cellStyle name="20% - Акцент3 3_1 15" xfId="8313"/>
    <cellStyle name="20% — акцент3 3_1 15" xfId="8312"/>
    <cellStyle name="20% - Акцент3 3_1 15_1" xfId="8743"/>
    <cellStyle name="20% — акцент3 3_1 15_1" xfId="8743"/>
    <cellStyle name="20% - Акцент3 3_1 2" xfId="8637"/>
    <cellStyle name="20% — акцент3 3_1 2" xfId="8637"/>
    <cellStyle name="20% - Акцент3 3_1 2 10" xfId="5906"/>
    <cellStyle name="20% — акцент3 3_1 2 10" xfId="5905"/>
    <cellStyle name="20% - Акцент3 3_1 2 10_1" xfId="8746"/>
    <cellStyle name="20% — акцент3 3_1 2 10_1" xfId="8746"/>
    <cellStyle name="20% - Акцент3 3_1 2 11" xfId="6510"/>
    <cellStyle name="20% — акцент3 3_1 2 11" xfId="6509"/>
    <cellStyle name="20% - Акцент3 3_1 2 11_1" xfId="8746"/>
    <cellStyle name="20% — акцент3 3_1 2 11_1" xfId="8746"/>
    <cellStyle name="20% - Акцент3 3_1 2 12" xfId="7113"/>
    <cellStyle name="20% — акцент3 3_1 2 12" xfId="7112"/>
    <cellStyle name="20% - Акцент3 3_1 2 12_1" xfId="8746"/>
    <cellStyle name="20% — акцент3 3_1 2 12_1" xfId="8746"/>
    <cellStyle name="20% - Акцент3 3_1 2 13" xfId="7716"/>
    <cellStyle name="20% — акцент3 3_1 2 13" xfId="7715"/>
    <cellStyle name="20% - Акцент3 3_1 2 13_1" xfId="8746"/>
    <cellStyle name="20% — акцент3 3_1 2 13_1" xfId="8746"/>
    <cellStyle name="20% - Акцент3 3_1 2 14" xfId="8311"/>
    <cellStyle name="20% — акцент3 3_1 2 14" xfId="8310"/>
    <cellStyle name="20% - Акцент3 3_1 2 14_1" xfId="8746"/>
    <cellStyle name="20% — акцент3 3_1 2 14_1" xfId="8746"/>
    <cellStyle name="20% - Акцент3 3_1 2 2" xfId="627"/>
    <cellStyle name="20% — акцент3 3_1 2 2" xfId="628"/>
    <cellStyle name="20% - Акцент3 3_1 2 2_1" xfId="8746"/>
    <cellStyle name="20% — акцент3 3_1 2 2_1" xfId="8746"/>
    <cellStyle name="20% - Акцент3 3_1 2 3" xfId="1498"/>
    <cellStyle name="20% — акцент3 3_1 2 3" xfId="1499"/>
    <cellStyle name="20% - Акцент3 3_1 2 3_1" xfId="8746"/>
    <cellStyle name="20% — акцент3 3_1 2 3_1" xfId="8746"/>
    <cellStyle name="20% - Акцент3 3_1 2 4" xfId="2287"/>
    <cellStyle name="20% — акцент3 3_1 2 4" xfId="2286"/>
    <cellStyle name="20% - Акцент3 3_1 2 4_1" xfId="8746"/>
    <cellStyle name="20% — акцент3 3_1 2 4_1" xfId="8746"/>
    <cellStyle name="20% - Акцент3 3_1 2 5" xfId="2888"/>
    <cellStyle name="20% — акцент3 3_1 2 5" xfId="2887"/>
    <cellStyle name="20% - Акцент3 3_1 2 5_1" xfId="8746"/>
    <cellStyle name="20% — акцент3 3_1 2 5_1" xfId="8746"/>
    <cellStyle name="20% - Акцент3 3_1 2 6" xfId="3493"/>
    <cellStyle name="20% — акцент3 3_1 2 6" xfId="3492"/>
    <cellStyle name="20% - Акцент3 3_1 2 6_1" xfId="8746"/>
    <cellStyle name="20% — акцент3 3_1 2 6_1" xfId="8746"/>
    <cellStyle name="20% - Акцент3 3_1 2 7" xfId="4096"/>
    <cellStyle name="20% — акцент3 3_1 2 7" xfId="4095"/>
    <cellStyle name="20% - Акцент3 3_1 2 7_1" xfId="8746"/>
    <cellStyle name="20% — акцент3 3_1 2 7_1" xfId="8746"/>
    <cellStyle name="20% - Акцент3 3_1 2 8" xfId="4699"/>
    <cellStyle name="20% — акцент3 3_1 2 8" xfId="4698"/>
    <cellStyle name="20% - Акцент3 3_1 2 8_1" xfId="8746"/>
    <cellStyle name="20% — акцент3 3_1 2 8_1" xfId="8746"/>
    <cellStyle name="20% - Акцент3 3_1 2 9" xfId="5300"/>
    <cellStyle name="20% — акцент3 3_1 2 9" xfId="5299"/>
    <cellStyle name="20% - Акцент3 3_1 2 9_1" xfId="8746"/>
    <cellStyle name="20% — акцент3 3_1 2 9_1" xfId="8746"/>
    <cellStyle name="20% - Акцент3 3_1 3" xfId="625"/>
    <cellStyle name="20% — акцент3 3_1 3" xfId="626"/>
    <cellStyle name="20% - Акцент3 3_1 3_1" xfId="8743"/>
    <cellStyle name="20% — акцент3 3_1 3_1" xfId="8743"/>
    <cellStyle name="20% - Акцент3 3_1 4" xfId="1496"/>
    <cellStyle name="20% — акцент3 3_1 4" xfId="1497"/>
    <cellStyle name="20% - Акцент3 3_1 4_1" xfId="8743"/>
    <cellStyle name="20% — акцент3 3_1 4_1" xfId="8743"/>
    <cellStyle name="20% - Акцент3 3_1 5" xfId="2289"/>
    <cellStyle name="20% — акцент3 3_1 5" xfId="2288"/>
    <cellStyle name="20% - Акцент3 3_1 5_1" xfId="8743"/>
    <cellStyle name="20% — акцент3 3_1 5_1" xfId="8743"/>
    <cellStyle name="20% - Акцент3 3_1 6" xfId="2890"/>
    <cellStyle name="20% — акцент3 3_1 6" xfId="2889"/>
    <cellStyle name="20% - Акцент3 3_1 6_1" xfId="8743"/>
    <cellStyle name="20% — акцент3 3_1 6_1" xfId="8743"/>
    <cellStyle name="20% - Акцент3 3_1 7" xfId="3495"/>
    <cellStyle name="20% — акцент3 3_1 7" xfId="3494"/>
    <cellStyle name="20% - Акцент3 3_1 7_1" xfId="8743"/>
    <cellStyle name="20% — акцент3 3_1 7_1" xfId="8743"/>
    <cellStyle name="20% - Акцент3 3_1 8" xfId="4098"/>
    <cellStyle name="20% — акцент3 3_1 8" xfId="4097"/>
    <cellStyle name="20% - Акцент3 3_1 8_1" xfId="8743"/>
    <cellStyle name="20% — акцент3 3_1 8_1" xfId="8743"/>
    <cellStyle name="20% - Акцент3 3_1 9" xfId="4701"/>
    <cellStyle name="20% — акцент3 3_1 9" xfId="4700"/>
    <cellStyle name="20% - Акцент3 3_1 9_1" xfId="8743"/>
    <cellStyle name="20% — акцент3 3_1 9_1" xfId="8743"/>
    <cellStyle name="20% - Акцент3 4" xfId="59"/>
    <cellStyle name="20% — акцент3 4" xfId="60"/>
    <cellStyle name="20% - Акцент3 4 10" xfId="5298"/>
    <cellStyle name="20% — акцент3 4 10" xfId="5903"/>
    <cellStyle name="20% - Акцент3 4 10_1" xfId="8746"/>
    <cellStyle name="20% — акцент3 4 10_1" xfId="8744"/>
    <cellStyle name="20% - Акцент3 4 11" xfId="5904"/>
    <cellStyle name="20% — акцент3 4 11" xfId="6507"/>
    <cellStyle name="20% - Акцент3 4 11_1" xfId="8746"/>
    <cellStyle name="20% — акцент3 4 11_1" xfId="8744"/>
    <cellStyle name="20% - Акцент3 4 12" xfId="6508"/>
    <cellStyle name="20% — акцент3 4 12" xfId="7110"/>
    <cellStyle name="20% - Акцент3 4 12_1" xfId="8746"/>
    <cellStyle name="20% — акцент3 4 12_1" xfId="8744"/>
    <cellStyle name="20% - Акцент3 4 13" xfId="7111"/>
    <cellStyle name="20% — акцент3 4 13" xfId="7713"/>
    <cellStyle name="20% - Акцент3 4 13_1" xfId="8746"/>
    <cellStyle name="20% — акцент3 4 13_1" xfId="8744"/>
    <cellStyle name="20% - Акцент3 4 14" xfId="7714"/>
    <cellStyle name="20% — акцент3 4 14" xfId="8308"/>
    <cellStyle name="20% - Акцент3 4 14_1" xfId="8746"/>
    <cellStyle name="20% — акцент3 4 14_1" xfId="8744"/>
    <cellStyle name="20% - Акцент3 4 15" xfId="8309"/>
    <cellStyle name="20% - Акцент3 4 2" xfId="61"/>
    <cellStyle name="20% — акцент3 4 2" xfId="630"/>
    <cellStyle name="20% - Акцент3 4 2 10" xfId="5902"/>
    <cellStyle name="20% - Акцент3 4 2 11" xfId="6506"/>
    <cellStyle name="20% - Акцент3 4 2 12" xfId="7109"/>
    <cellStyle name="20% - Акцент3 4 2 13" xfId="7712"/>
    <cellStyle name="20% - Акцент3 4 2 14" xfId="8307"/>
    <cellStyle name="20% - Акцент3 4 2 2" xfId="631"/>
    <cellStyle name="20% - Акцент3 4 2 3" xfId="1502"/>
    <cellStyle name="20% - Акцент3 4 2 4" xfId="2283"/>
    <cellStyle name="20% - Акцент3 4 2 5" xfId="2884"/>
    <cellStyle name="20% - Акцент3 4 2 6" xfId="3489"/>
    <cellStyle name="20% - Акцент3 4 2 7" xfId="4092"/>
    <cellStyle name="20% - Акцент3 4 2 8" xfId="4695"/>
    <cellStyle name="20% - Акцент3 4 2 9" xfId="5296"/>
    <cellStyle name="20% - Акцент3 4 2_1" xfId="8704"/>
    <cellStyle name="20% — акцент3 4 2_1" xfId="8744"/>
    <cellStyle name="20% - Акцент3 4 3" xfId="629"/>
    <cellStyle name="20% — акцент3 4 3" xfId="1501"/>
    <cellStyle name="20% - Акцент3 4 3_1" xfId="8746"/>
    <cellStyle name="20% — акцент3 4 3_1" xfId="8744"/>
    <cellStyle name="20% - Акцент3 4 4" xfId="1500"/>
    <cellStyle name="20% — акцент3 4 4" xfId="2284"/>
    <cellStyle name="20% - Акцент3 4 4_1" xfId="8746"/>
    <cellStyle name="20% — акцент3 4 4_1" xfId="8744"/>
    <cellStyle name="20% - Акцент3 4 5" xfId="2285"/>
    <cellStyle name="20% — акцент3 4 5" xfId="2885"/>
    <cellStyle name="20% - Акцент3 4 5_1" xfId="8746"/>
    <cellStyle name="20% — акцент3 4 5_1" xfId="8744"/>
    <cellStyle name="20% - Акцент3 4 6" xfId="2886"/>
    <cellStyle name="20% — акцент3 4 6" xfId="3490"/>
    <cellStyle name="20% - Акцент3 4 6_1" xfId="8746"/>
    <cellStyle name="20% — акцент3 4 6_1" xfId="8744"/>
    <cellStyle name="20% - Акцент3 4 7" xfId="3491"/>
    <cellStyle name="20% — акцент3 4 7" xfId="4093"/>
    <cellStyle name="20% - Акцент3 4 7_1" xfId="8746"/>
    <cellStyle name="20% — акцент3 4 7_1" xfId="8744"/>
    <cellStyle name="20% - Акцент3 4 8" xfId="4094"/>
    <cellStyle name="20% — акцент3 4 8" xfId="4696"/>
    <cellStyle name="20% - Акцент3 4 8_1" xfId="8746"/>
    <cellStyle name="20% — акцент3 4 8_1" xfId="8744"/>
    <cellStyle name="20% - Акцент3 4 9" xfId="4697"/>
    <cellStyle name="20% — акцент3 4 9" xfId="5297"/>
    <cellStyle name="20% - Акцент3 4 9_1" xfId="8746"/>
    <cellStyle name="20% — акцент3 4 9_1" xfId="8744"/>
    <cellStyle name="20% - Акцент3 4_1" xfId="8913"/>
    <cellStyle name="20% — акцент3 4_1" xfId="8913"/>
    <cellStyle name="20% - Акцент3 4_1 10" xfId="5295"/>
    <cellStyle name="20% — акцент3 4_1 10" xfId="5294"/>
    <cellStyle name="20% - Акцент3 4_1 10_1" xfId="8743"/>
    <cellStyle name="20% — акцент3 4_1 10_1" xfId="8743"/>
    <cellStyle name="20% - Акцент3 4_1 11" xfId="5901"/>
    <cellStyle name="20% — акцент3 4_1 11" xfId="5900"/>
    <cellStyle name="20% - Акцент3 4_1 11_1" xfId="8743"/>
    <cellStyle name="20% — акцент3 4_1 11_1" xfId="8743"/>
    <cellStyle name="20% - Акцент3 4_1 12" xfId="6505"/>
    <cellStyle name="20% — акцент3 4_1 12" xfId="6504"/>
    <cellStyle name="20% - Акцент3 4_1 12_1" xfId="8743"/>
    <cellStyle name="20% — акцент3 4_1 12_1" xfId="8743"/>
    <cellStyle name="20% - Акцент3 4_1 13" xfId="7108"/>
    <cellStyle name="20% — акцент3 4_1 13" xfId="7107"/>
    <cellStyle name="20% - Акцент3 4_1 13_1" xfId="8743"/>
    <cellStyle name="20% — акцент3 4_1 13_1" xfId="8743"/>
    <cellStyle name="20% - Акцент3 4_1 14" xfId="7711"/>
    <cellStyle name="20% — акцент3 4_1 14" xfId="7710"/>
    <cellStyle name="20% - Акцент3 4_1 14_1" xfId="8743"/>
    <cellStyle name="20% — акцент3 4_1 14_1" xfId="8743"/>
    <cellStyle name="20% - Акцент3 4_1 15" xfId="8306"/>
    <cellStyle name="20% — акцент3 4_1 15" xfId="8305"/>
    <cellStyle name="20% - Акцент3 4_1 15_1" xfId="8743"/>
    <cellStyle name="20% — акцент3 4_1 15_1" xfId="8743"/>
    <cellStyle name="20% - Акцент3 4_1 2" xfId="8637"/>
    <cellStyle name="20% — акцент3 4_1 2" xfId="8651"/>
    <cellStyle name="20% - Акцент3 4_1 2 10" xfId="5899"/>
    <cellStyle name="20% — акцент3 4_1 2 10" xfId="5898"/>
    <cellStyle name="20% - Акцент3 4_1 2 10_1" xfId="8746"/>
    <cellStyle name="20% — акцент3 4_1 2 10_1" xfId="8744"/>
    <cellStyle name="20% - Акцент3 4_1 2 11" xfId="6503"/>
    <cellStyle name="20% — акцент3 4_1 2 11" xfId="6502"/>
    <cellStyle name="20% - Акцент3 4_1 2 11_1" xfId="8746"/>
    <cellStyle name="20% — акцент3 4_1 2 11_1" xfId="8744"/>
    <cellStyle name="20% - Акцент3 4_1 2 12" xfId="7106"/>
    <cellStyle name="20% — акцент3 4_1 2 12" xfId="7105"/>
    <cellStyle name="20% - Акцент3 4_1 2 12_1" xfId="8746"/>
    <cellStyle name="20% — акцент3 4_1 2 12_1" xfId="8744"/>
    <cellStyle name="20% - Акцент3 4_1 2 13" xfId="7709"/>
    <cellStyle name="20% — акцент3 4_1 2 13" xfId="7708"/>
    <cellStyle name="20% - Акцент3 4_1 2 13_1" xfId="8746"/>
    <cellStyle name="20% — акцент3 4_1 2 13_1" xfId="8744"/>
    <cellStyle name="20% - Акцент3 4_1 2 14" xfId="8304"/>
    <cellStyle name="20% — акцент3 4_1 2 14" xfId="8303"/>
    <cellStyle name="20% - Акцент3 4_1 2 14_1" xfId="8746"/>
    <cellStyle name="20% — акцент3 4_1 2 14_1" xfId="8744"/>
    <cellStyle name="20% - Акцент3 4_1 2 2" xfId="634"/>
    <cellStyle name="20% — акцент3 4_1 2 2" xfId="635"/>
    <cellStyle name="20% - Акцент3 4_1 2 2_1" xfId="8746"/>
    <cellStyle name="20% — акцент3 4_1 2 2_1" xfId="8744"/>
    <cellStyle name="20% - Акцент3 4_1 2 3" xfId="1505"/>
    <cellStyle name="20% — акцент3 4_1 2 3" xfId="1506"/>
    <cellStyle name="20% - Акцент3 4_1 2 3_1" xfId="8746"/>
    <cellStyle name="20% — акцент3 4_1 2 3_1" xfId="8744"/>
    <cellStyle name="20% - Акцент3 4_1 2 4" xfId="2280"/>
    <cellStyle name="20% — акцент3 4_1 2 4" xfId="2279"/>
    <cellStyle name="20% - Акцент3 4_1 2 4_1" xfId="8746"/>
    <cellStyle name="20% — акцент3 4_1 2 4_1" xfId="8744"/>
    <cellStyle name="20% - Акцент3 4_1 2 5" xfId="2881"/>
    <cellStyle name="20% — акцент3 4_1 2 5" xfId="2880"/>
    <cellStyle name="20% - Акцент3 4_1 2 5_1" xfId="8746"/>
    <cellStyle name="20% — акцент3 4_1 2 5_1" xfId="8744"/>
    <cellStyle name="20% - Акцент3 4_1 2 6" xfId="3486"/>
    <cellStyle name="20% — акцент3 4_1 2 6" xfId="3485"/>
    <cellStyle name="20% - Акцент3 4_1 2 6_1" xfId="8746"/>
    <cellStyle name="20% — акцент3 4_1 2 6_1" xfId="8744"/>
    <cellStyle name="20% - Акцент3 4_1 2 7" xfId="4089"/>
    <cellStyle name="20% — акцент3 4_1 2 7" xfId="4088"/>
    <cellStyle name="20% - Акцент3 4_1 2 7_1" xfId="8746"/>
    <cellStyle name="20% — акцент3 4_1 2 7_1" xfId="8744"/>
    <cellStyle name="20% - Акцент3 4_1 2 8" xfId="4692"/>
    <cellStyle name="20% — акцент3 4_1 2 8" xfId="4691"/>
    <cellStyle name="20% - Акцент3 4_1 2 8_1" xfId="8746"/>
    <cellStyle name="20% — акцент3 4_1 2 8_1" xfId="8744"/>
    <cellStyle name="20% - Акцент3 4_1 2 9" xfId="5293"/>
    <cellStyle name="20% — акцент3 4_1 2 9" xfId="5292"/>
    <cellStyle name="20% - Акцент3 4_1 2 9_1" xfId="8746"/>
    <cellStyle name="20% — акцент3 4_1 2 9_1" xfId="8744"/>
    <cellStyle name="20% - Акцент3 4_1 3" xfId="632"/>
    <cellStyle name="20% — акцент3 4_1 3" xfId="633"/>
    <cellStyle name="20% - Акцент3 4_1 3_1" xfId="8743"/>
    <cellStyle name="20% — акцент3 4_1 3_1" xfId="8743"/>
    <cellStyle name="20% - Акцент3 4_1 4" xfId="1503"/>
    <cellStyle name="20% — акцент3 4_1 4" xfId="1504"/>
    <cellStyle name="20% - Акцент3 4_1 4_1" xfId="8743"/>
    <cellStyle name="20% — акцент3 4_1 4_1" xfId="8743"/>
    <cellStyle name="20% - Акцент3 4_1 5" xfId="2282"/>
    <cellStyle name="20% — акцент3 4_1 5" xfId="2281"/>
    <cellStyle name="20% - Акцент3 4_1 5_1" xfId="8743"/>
    <cellStyle name="20% — акцент3 4_1 5_1" xfId="8743"/>
    <cellStyle name="20% - Акцент3 4_1 6" xfId="2883"/>
    <cellStyle name="20% — акцент3 4_1 6" xfId="2882"/>
    <cellStyle name="20% - Акцент3 4_1 6_1" xfId="8743"/>
    <cellStyle name="20% — акцент3 4_1 6_1" xfId="8743"/>
    <cellStyle name="20% - Акцент3 4_1 7" xfId="3488"/>
    <cellStyle name="20% — акцент3 4_1 7" xfId="3487"/>
    <cellStyle name="20% - Акцент3 4_1 7_1" xfId="8743"/>
    <cellStyle name="20% — акцент3 4_1 7_1" xfId="8743"/>
    <cellStyle name="20% - Акцент3 4_1 8" xfId="4091"/>
    <cellStyle name="20% — акцент3 4_1 8" xfId="4090"/>
    <cellStyle name="20% - Акцент3 4_1 8_1" xfId="8743"/>
    <cellStyle name="20% — акцент3 4_1 8_1" xfId="8743"/>
    <cellStyle name="20% - Акцент3 4_1 9" xfId="4694"/>
    <cellStyle name="20% — акцент3 4_1 9" xfId="4693"/>
    <cellStyle name="20% - Акцент3 4_1 9_1" xfId="8743"/>
    <cellStyle name="20% — акцент3 4_1 9_1" xfId="8743"/>
    <cellStyle name="20% - Акцент3 5" xfId="62"/>
    <cellStyle name="20% — акцент3 5" xfId="523"/>
    <cellStyle name="20% - Акцент3 5 10" xfId="5897"/>
    <cellStyle name="20% — акцент3 5 10" xfId="5896"/>
    <cellStyle name="20% - Акцент3 5 10_1" xfId="8744"/>
    <cellStyle name="20% — акцент3 5 10_1" xfId="8746"/>
    <cellStyle name="20% - Акцент3 5 11" xfId="6501"/>
    <cellStyle name="20% — акцент3 5 11" xfId="6500"/>
    <cellStyle name="20% - Акцент3 5 11_1" xfId="8744"/>
    <cellStyle name="20% — акцент3 5 11_1" xfId="8746"/>
    <cellStyle name="20% - Акцент3 5 12" xfId="7104"/>
    <cellStyle name="20% — акцент3 5 12" xfId="7103"/>
    <cellStyle name="20% - Акцент3 5 12_1" xfId="8744"/>
    <cellStyle name="20% — акцент3 5 12_1" xfId="8746"/>
    <cellStyle name="20% - Акцент3 5 13" xfId="7707"/>
    <cellStyle name="20% — акцент3 5 13" xfId="7706"/>
    <cellStyle name="20% - Акцент3 5 13_1" xfId="8744"/>
    <cellStyle name="20% — акцент3 5 13_1" xfId="8746"/>
    <cellStyle name="20% - Акцент3 5 14" xfId="8302"/>
    <cellStyle name="20% — акцент3 5 14" xfId="8301"/>
    <cellStyle name="20% - Акцент3 5 14_1" xfId="8744"/>
    <cellStyle name="20% — акцент3 5 14_1" xfId="8746"/>
    <cellStyle name="20% - Акцент3 5 2" xfId="636"/>
    <cellStyle name="20% — акцент3 5 2" xfId="637"/>
    <cellStyle name="20% - Акцент3 5 2_1" xfId="8744"/>
    <cellStyle name="20% — акцент3 5 2_1" xfId="8746"/>
    <cellStyle name="20% - Акцент3 5 3" xfId="1507"/>
    <cellStyle name="20% — акцент3 5 3" xfId="1508"/>
    <cellStyle name="20% - Акцент3 5 3_1" xfId="8744"/>
    <cellStyle name="20% — акцент3 5 3_1" xfId="8746"/>
    <cellStyle name="20% - Акцент3 5 4" xfId="2278"/>
    <cellStyle name="20% — акцент3 5 4" xfId="2277"/>
    <cellStyle name="20% - Акцент3 5 4_1" xfId="8744"/>
    <cellStyle name="20% — акцент3 5 4_1" xfId="8746"/>
    <cellStyle name="20% - Акцент3 5 5" xfId="2879"/>
    <cellStyle name="20% — акцент3 5 5" xfId="2878"/>
    <cellStyle name="20% - Акцент3 5 5_1" xfId="8744"/>
    <cellStyle name="20% — акцент3 5 5_1" xfId="8746"/>
    <cellStyle name="20% - Акцент3 5 6" xfId="3484"/>
    <cellStyle name="20% — акцент3 5 6" xfId="3483"/>
    <cellStyle name="20% - Акцент3 5 6_1" xfId="8744"/>
    <cellStyle name="20% — акцент3 5 6_1" xfId="8746"/>
    <cellStyle name="20% - Акцент3 5 7" xfId="4087"/>
    <cellStyle name="20% — акцент3 5 7" xfId="4086"/>
    <cellStyle name="20% - Акцент3 5 7_1" xfId="8744"/>
    <cellStyle name="20% — акцент3 5 7_1" xfId="8746"/>
    <cellStyle name="20% - Акцент3 5 8" xfId="4690"/>
    <cellStyle name="20% — акцент3 5 8" xfId="4689"/>
    <cellStyle name="20% - Акцент3 5 8_1" xfId="8744"/>
    <cellStyle name="20% — акцент3 5 8_1" xfId="8746"/>
    <cellStyle name="20% - Акцент3 5 9" xfId="5291"/>
    <cellStyle name="20% — акцент3 5 9" xfId="5290"/>
    <cellStyle name="20% - Акцент3 5 9_1" xfId="8744"/>
    <cellStyle name="20% — акцент3 5 9_1" xfId="8746"/>
    <cellStyle name="20% - Акцент3 5_1" xfId="8913"/>
    <cellStyle name="20% — акцент3 5_1" xfId="8913"/>
    <cellStyle name="20% - Акцент3 6" xfId="604"/>
    <cellStyle name="20% — акцент3 6" xfId="605"/>
    <cellStyle name="20% - Акцент3 6_1" xfId="8913"/>
    <cellStyle name="20% — акцент3 6_1" xfId="8913"/>
    <cellStyle name="20% - Акцент3 7" xfId="1474"/>
    <cellStyle name="20% — акцент3 7" xfId="1475"/>
    <cellStyle name="20% - Акцент3 7_1" xfId="8913"/>
    <cellStyle name="20% — акцент3 7_1" xfId="8913"/>
    <cellStyle name="20% - Акцент3 8" xfId="2311"/>
    <cellStyle name="20% — акцент3 8" xfId="2310"/>
    <cellStyle name="20% - Акцент3 8_1" xfId="8913"/>
    <cellStyle name="20% — акцент3 8_1" xfId="8913"/>
    <cellStyle name="20% - Акцент3 9" xfId="2912"/>
    <cellStyle name="20% — акцент3 9" xfId="2911"/>
    <cellStyle name="20% - Акцент3 9_1" xfId="8913"/>
    <cellStyle name="20% — акцент3 9_1" xfId="8913"/>
    <cellStyle name="20% - Акцент3_1" xfId="8824"/>
    <cellStyle name="20% - Акцент4" xfId="63"/>
    <cellStyle name="20% — акцент4" xfId="8825"/>
    <cellStyle name="20% - Акцент4 10" xfId="3481"/>
    <cellStyle name="20% — акцент4 10" xfId="3480"/>
    <cellStyle name="20% - Акцент4 10_1" xfId="8913"/>
    <cellStyle name="20% — акцент4 10_1" xfId="8913"/>
    <cellStyle name="20% - Акцент4 11" xfId="4084"/>
    <cellStyle name="20% — акцент4 11" xfId="4083"/>
    <cellStyle name="20% - Акцент4 11_1" xfId="8913"/>
    <cellStyle name="20% — акцент4 11_1" xfId="8913"/>
    <cellStyle name="20% - Акцент4 12" xfId="4687"/>
    <cellStyle name="20% — акцент4 12" xfId="4686"/>
    <cellStyle name="20% - Акцент4 12_1" xfId="8913"/>
    <cellStyle name="20% — акцент4 12_1" xfId="8913"/>
    <cellStyle name="20% - Акцент4 13" xfId="5288"/>
    <cellStyle name="20% — акцент4 13" xfId="5287"/>
    <cellStyle name="20% - Акцент4 13_1" xfId="8913"/>
    <cellStyle name="20% — акцент4 13_1" xfId="8913"/>
    <cellStyle name="20% - Акцент4 14" xfId="5894"/>
    <cellStyle name="20% — акцент4 14" xfId="5893"/>
    <cellStyle name="20% - Акцент4 14_1" xfId="8913"/>
    <cellStyle name="20% — акцент4 14_1" xfId="8913"/>
    <cellStyle name="20% - Акцент4 15" xfId="6498"/>
    <cellStyle name="20% — акцент4 15" xfId="6497"/>
    <cellStyle name="20% - Акцент4 15_1" xfId="8913"/>
    <cellStyle name="20% — акцент4 15_1" xfId="8913"/>
    <cellStyle name="20% - Акцент4 16" xfId="7101"/>
    <cellStyle name="20% — акцент4 16" xfId="7100"/>
    <cellStyle name="20% - Акцент4 16_1" xfId="8913"/>
    <cellStyle name="20% — акцент4 16_1" xfId="8913"/>
    <cellStyle name="20% - Акцент4 17" xfId="7704"/>
    <cellStyle name="20% — акцент4 17" xfId="7703"/>
    <cellStyle name="20% - Акцент4 17_1" xfId="8913"/>
    <cellStyle name="20% — акцент4 17_1" xfId="8913"/>
    <cellStyle name="20% - Акцент4 18" xfId="8300"/>
    <cellStyle name="20% — акцент4 18" xfId="8299"/>
    <cellStyle name="20% - Акцент4 18_1" xfId="8913"/>
    <cellStyle name="20% — акцент4 18_1" xfId="8913"/>
    <cellStyle name="20% - Акцент4 19" xfId="8659"/>
    <cellStyle name="20% — акцент4 19" xfId="64"/>
    <cellStyle name="20% - Акцент4 19_1" xfId="8765"/>
    <cellStyle name="20% — акцент4 19_1" xfId="8707"/>
    <cellStyle name="20% - Акцент4 2" xfId="65"/>
    <cellStyle name="20% — акцент4 2" xfId="66"/>
    <cellStyle name="20% - Акцент4 2 10" xfId="5286"/>
    <cellStyle name="20% — акцент4 2 10" xfId="5285"/>
    <cellStyle name="20% - Акцент4 2 10_1" xfId="8913"/>
    <cellStyle name="20% — акцент4 2 10_1" xfId="8913"/>
    <cellStyle name="20% - Акцент4 2 11" xfId="5892"/>
    <cellStyle name="20% — акцент4 2 11" xfId="5891"/>
    <cellStyle name="20% - Акцент4 2 11_1" xfId="8913"/>
    <cellStyle name="20% — акцент4 2 11_1" xfId="8913"/>
    <cellStyle name="20% - Акцент4 2 12" xfId="6496"/>
    <cellStyle name="20% — акцент4 2 12" xfId="6495"/>
    <cellStyle name="20% - Акцент4 2 12_1" xfId="8913"/>
    <cellStyle name="20% — акцент4 2 12_1" xfId="8913"/>
    <cellStyle name="20% - Акцент4 2 13" xfId="7099"/>
    <cellStyle name="20% — акцент4 2 13" xfId="7098"/>
    <cellStyle name="20% - Акцент4 2 13_1" xfId="8913"/>
    <cellStyle name="20% — акцент4 2 13_1" xfId="8913"/>
    <cellStyle name="20% - Акцент4 2 14" xfId="7702"/>
    <cellStyle name="20% — акцент4 2 14" xfId="7701"/>
    <cellStyle name="20% - Акцент4 2 14_1" xfId="8913"/>
    <cellStyle name="20% — акцент4 2 14_1" xfId="8913"/>
    <cellStyle name="20% - Акцент4 2 15" xfId="8298"/>
    <cellStyle name="20% — акцент4 2 15" xfId="8297"/>
    <cellStyle name="20% - Акцент4 2 15_1" xfId="8913"/>
    <cellStyle name="20% — акцент4 2 15_1" xfId="8913"/>
    <cellStyle name="20% - Акцент4 2 16" xfId="8826"/>
    <cellStyle name="20% — акцент4 2 16" xfId="8827"/>
    <cellStyle name="20% - Акцент4 2 16_1" xfId="8913"/>
    <cellStyle name="20% — акцент4 2 16_1" xfId="8913"/>
    <cellStyle name="20% - Акцент4 2 17" xfId="8828"/>
    <cellStyle name="20% - Акцент4 2 2" xfId="67"/>
    <cellStyle name="20% — акцент4 2 2" xfId="68"/>
    <cellStyle name="20% - Акцент4 2 2 10" xfId="5890"/>
    <cellStyle name="20% — акцент4 2 2 10" xfId="5889"/>
    <cellStyle name="20% - Акцент4 2 2 10_1" xfId="8744"/>
    <cellStyle name="20% — акцент4 2 2 10_1" xfId="8744"/>
    <cellStyle name="20% - Акцент4 2 2 11" xfId="6494"/>
    <cellStyle name="20% — акцент4 2 2 11" xfId="6493"/>
    <cellStyle name="20% - Акцент4 2 2 11_1" xfId="8744"/>
    <cellStyle name="20% — акцент4 2 2 11_1" xfId="8744"/>
    <cellStyle name="20% - Акцент4 2 2 12" xfId="7097"/>
    <cellStyle name="20% — акцент4 2 2 12" xfId="7096"/>
    <cellStyle name="20% - Акцент4 2 2 12_1" xfId="8744"/>
    <cellStyle name="20% — акцент4 2 2 12_1" xfId="8744"/>
    <cellStyle name="20% - Акцент4 2 2 13" xfId="7700"/>
    <cellStyle name="20% — акцент4 2 2 13" xfId="7699"/>
    <cellStyle name="20% - Акцент4 2 2 13_1" xfId="8744"/>
    <cellStyle name="20% — акцент4 2 2 13_1" xfId="8744"/>
    <cellStyle name="20% - Акцент4 2 2 14" xfId="8296"/>
    <cellStyle name="20% — акцент4 2 2 14" xfId="8295"/>
    <cellStyle name="20% - Акцент4 2 2 14_1" xfId="8744"/>
    <cellStyle name="20% — акцент4 2 2 14_1" xfId="8744"/>
    <cellStyle name="20% - Акцент4 2 2 2" xfId="642"/>
    <cellStyle name="20% — акцент4 2 2 2" xfId="643"/>
    <cellStyle name="20% - Акцент4 2 2 2_1" xfId="8744"/>
    <cellStyle name="20% — акцент4 2 2 2_1" xfId="8744"/>
    <cellStyle name="20% - Акцент4 2 2 3" xfId="1514"/>
    <cellStyle name="20% — акцент4 2 2 3" xfId="1515"/>
    <cellStyle name="20% - Акцент4 2 2 3_1" xfId="8744"/>
    <cellStyle name="20% — акцент4 2 2 3_1" xfId="8744"/>
    <cellStyle name="20% - Акцент4 2 2 4" xfId="2271"/>
    <cellStyle name="20% — акцент4 2 2 4" xfId="2270"/>
    <cellStyle name="20% - Акцент4 2 2 4_1" xfId="8744"/>
    <cellStyle name="20% — акцент4 2 2 4_1" xfId="8744"/>
    <cellStyle name="20% - Акцент4 2 2 5" xfId="2872"/>
    <cellStyle name="20% — акцент4 2 2 5" xfId="2871"/>
    <cellStyle name="20% - Акцент4 2 2 5_1" xfId="8744"/>
    <cellStyle name="20% — акцент4 2 2 5_1" xfId="8744"/>
    <cellStyle name="20% - Акцент4 2 2 6" xfId="3477"/>
    <cellStyle name="20% — акцент4 2 2 6" xfId="3476"/>
    <cellStyle name="20% - Акцент4 2 2 6_1" xfId="8744"/>
    <cellStyle name="20% — акцент4 2 2 6_1" xfId="8744"/>
    <cellStyle name="20% - Акцент4 2 2 7" xfId="4080"/>
    <cellStyle name="20% — акцент4 2 2 7" xfId="4079"/>
    <cellStyle name="20% - Акцент4 2 2 7_1" xfId="8744"/>
    <cellStyle name="20% — акцент4 2 2 7_1" xfId="8744"/>
    <cellStyle name="20% - Акцент4 2 2 8" xfId="4683"/>
    <cellStyle name="20% — акцент4 2 2 8" xfId="4682"/>
    <cellStyle name="20% - Акцент4 2 2 8_1" xfId="8744"/>
    <cellStyle name="20% — акцент4 2 2 8_1" xfId="8744"/>
    <cellStyle name="20% - Акцент4 2 2 9" xfId="5284"/>
    <cellStyle name="20% — акцент4 2 2 9" xfId="5283"/>
    <cellStyle name="20% - Акцент4 2 2 9_1" xfId="8744"/>
    <cellStyle name="20% — акцент4 2 2 9_1" xfId="8744"/>
    <cellStyle name="20% - Акцент4 2 2_1" xfId="8913"/>
    <cellStyle name="20% — акцент4 2 2_1" xfId="8913"/>
    <cellStyle name="20% - Акцент4 2 2_1 10" xfId="5282"/>
    <cellStyle name="20% — акцент4 2 2_1 10" xfId="5281"/>
    <cellStyle name="20% - Акцент4 2 2_1 10_1" xfId="8743"/>
    <cellStyle name="20% — акцент4 2 2_1 10_1" xfId="8743"/>
    <cellStyle name="20% - Акцент4 2 2_1 11" xfId="5888"/>
    <cellStyle name="20% — акцент4 2 2_1 11" xfId="5887"/>
    <cellStyle name="20% - Акцент4 2 2_1 11_1" xfId="8743"/>
    <cellStyle name="20% — акцент4 2 2_1 11_1" xfId="8743"/>
    <cellStyle name="20% - Акцент4 2 2_1 12" xfId="6492"/>
    <cellStyle name="20% — акцент4 2 2_1 12" xfId="6491"/>
    <cellStyle name="20% - Акцент4 2 2_1 12_1" xfId="8743"/>
    <cellStyle name="20% — акцент4 2 2_1 12_1" xfId="8743"/>
    <cellStyle name="20% - Акцент4 2 2_1 13" xfId="7095"/>
    <cellStyle name="20% — акцент4 2 2_1 13" xfId="7094"/>
    <cellStyle name="20% - Акцент4 2 2_1 13_1" xfId="8743"/>
    <cellStyle name="20% — акцент4 2 2_1 13_1" xfId="8743"/>
    <cellStyle name="20% - Акцент4 2 2_1 14" xfId="7698"/>
    <cellStyle name="20% — акцент4 2 2_1 14" xfId="7697"/>
    <cellStyle name="20% - Акцент4 2 2_1 14_1" xfId="8743"/>
    <cellStyle name="20% — акцент4 2 2_1 14_1" xfId="8743"/>
    <cellStyle name="20% - Акцент4 2 2_1 15" xfId="8294"/>
    <cellStyle name="20% — акцент4 2 2_1 15" xfId="8293"/>
    <cellStyle name="20% - Акцент4 2 2_1 15_1" xfId="8743"/>
    <cellStyle name="20% — акцент4 2 2_1 15_1" xfId="8743"/>
    <cellStyle name="20% - Акцент4 2 2_1 2" xfId="8651"/>
    <cellStyle name="20% — акцент4 2 2_1 2" xfId="8651"/>
    <cellStyle name="20% - Акцент4 2 2_1 2 10" xfId="5886"/>
    <cellStyle name="20% — акцент4 2 2_1 2 10" xfId="5885"/>
    <cellStyle name="20% - Акцент4 2 2_1 2 10_1" xfId="8744"/>
    <cellStyle name="20% — акцент4 2 2_1 2 10_1" xfId="8744"/>
    <cellStyle name="20% - Акцент4 2 2_1 2 11" xfId="6490"/>
    <cellStyle name="20% — акцент4 2 2_1 2 11" xfId="6489"/>
    <cellStyle name="20% - Акцент4 2 2_1 2 11_1" xfId="8744"/>
    <cellStyle name="20% — акцент4 2 2_1 2 11_1" xfId="8744"/>
    <cellStyle name="20% - Акцент4 2 2_1 2 12" xfId="7093"/>
    <cellStyle name="20% — акцент4 2 2_1 2 12" xfId="7092"/>
    <cellStyle name="20% - Акцент4 2 2_1 2 12_1" xfId="8744"/>
    <cellStyle name="20% — акцент4 2 2_1 2 12_1" xfId="8744"/>
    <cellStyle name="20% - Акцент4 2 2_1 2 13" xfId="7696"/>
    <cellStyle name="20% — акцент4 2 2_1 2 13" xfId="7695"/>
    <cellStyle name="20% - Акцент4 2 2_1 2 13_1" xfId="8744"/>
    <cellStyle name="20% — акцент4 2 2_1 2 13_1" xfId="8744"/>
    <cellStyle name="20% - Акцент4 2 2_1 2 14" xfId="8292"/>
    <cellStyle name="20% — акцент4 2 2_1 2 14" xfId="8291"/>
    <cellStyle name="20% - Акцент4 2 2_1 2 14_1" xfId="8744"/>
    <cellStyle name="20% — акцент4 2 2_1 2 14_1" xfId="8744"/>
    <cellStyle name="20% - Акцент4 2 2_1 2 2" xfId="646"/>
    <cellStyle name="20% — акцент4 2 2_1 2 2" xfId="647"/>
    <cellStyle name="20% - Акцент4 2 2_1 2 2_1" xfId="8744"/>
    <cellStyle name="20% — акцент4 2 2_1 2 2_1" xfId="8744"/>
    <cellStyle name="20% - Акцент4 2 2_1 2 3" xfId="1518"/>
    <cellStyle name="20% — акцент4 2 2_1 2 3" xfId="1519"/>
    <cellStyle name="20% - Акцент4 2 2_1 2 3_1" xfId="8744"/>
    <cellStyle name="20% — акцент4 2 2_1 2 3_1" xfId="8744"/>
    <cellStyle name="20% - Акцент4 2 2_1 2 4" xfId="2267"/>
    <cellStyle name="20% — акцент4 2 2_1 2 4" xfId="2266"/>
    <cellStyle name="20% - Акцент4 2 2_1 2 4_1" xfId="8744"/>
    <cellStyle name="20% — акцент4 2 2_1 2 4_1" xfId="8744"/>
    <cellStyle name="20% - Акцент4 2 2_1 2 5" xfId="2868"/>
    <cellStyle name="20% — акцент4 2 2_1 2 5" xfId="2867"/>
    <cellStyle name="20% - Акцент4 2 2_1 2 5_1" xfId="8744"/>
    <cellStyle name="20% — акцент4 2 2_1 2 5_1" xfId="8744"/>
    <cellStyle name="20% - Акцент4 2 2_1 2 6" xfId="3473"/>
    <cellStyle name="20% — акцент4 2 2_1 2 6" xfId="3472"/>
    <cellStyle name="20% - Акцент4 2 2_1 2 6_1" xfId="8744"/>
    <cellStyle name="20% — акцент4 2 2_1 2 6_1" xfId="8744"/>
    <cellStyle name="20% - Акцент4 2 2_1 2 7" xfId="4076"/>
    <cellStyle name="20% — акцент4 2 2_1 2 7" xfId="4075"/>
    <cellStyle name="20% - Акцент4 2 2_1 2 7_1" xfId="8744"/>
    <cellStyle name="20% — акцент4 2 2_1 2 7_1" xfId="8744"/>
    <cellStyle name="20% - Акцент4 2 2_1 2 8" xfId="4679"/>
    <cellStyle name="20% — акцент4 2 2_1 2 8" xfId="4678"/>
    <cellStyle name="20% - Акцент4 2 2_1 2 8_1" xfId="8744"/>
    <cellStyle name="20% — акцент4 2 2_1 2 8_1" xfId="8744"/>
    <cellStyle name="20% - Акцент4 2 2_1 2 9" xfId="5280"/>
    <cellStyle name="20% — акцент4 2 2_1 2 9" xfId="5279"/>
    <cellStyle name="20% - Акцент4 2 2_1 2 9_1" xfId="8744"/>
    <cellStyle name="20% — акцент4 2 2_1 2 9_1" xfId="8744"/>
    <cellStyle name="20% - Акцент4 2 2_1 3" xfId="644"/>
    <cellStyle name="20% — акцент4 2 2_1 3" xfId="645"/>
    <cellStyle name="20% - Акцент4 2 2_1 3_1" xfId="8743"/>
    <cellStyle name="20% — акцент4 2 2_1 3_1" xfId="8743"/>
    <cellStyle name="20% - Акцент4 2 2_1 4" xfId="1516"/>
    <cellStyle name="20% — акцент4 2 2_1 4" xfId="1517"/>
    <cellStyle name="20% - Акцент4 2 2_1 4_1" xfId="8743"/>
    <cellStyle name="20% — акцент4 2 2_1 4_1" xfId="8743"/>
    <cellStyle name="20% - Акцент4 2 2_1 5" xfId="2269"/>
    <cellStyle name="20% — акцент4 2 2_1 5" xfId="2268"/>
    <cellStyle name="20% - Акцент4 2 2_1 5_1" xfId="8743"/>
    <cellStyle name="20% — акцент4 2 2_1 5_1" xfId="8743"/>
    <cellStyle name="20% - Акцент4 2 2_1 6" xfId="2870"/>
    <cellStyle name="20% — акцент4 2 2_1 6" xfId="2869"/>
    <cellStyle name="20% - Акцент4 2 2_1 6_1" xfId="8743"/>
    <cellStyle name="20% — акцент4 2 2_1 6_1" xfId="8743"/>
    <cellStyle name="20% - Акцент4 2 2_1 7" xfId="3475"/>
    <cellStyle name="20% — акцент4 2 2_1 7" xfId="3474"/>
    <cellStyle name="20% - Акцент4 2 2_1 7_1" xfId="8743"/>
    <cellStyle name="20% — акцент4 2 2_1 7_1" xfId="8743"/>
    <cellStyle name="20% - Акцент4 2 2_1 8" xfId="4078"/>
    <cellStyle name="20% — акцент4 2 2_1 8" xfId="4077"/>
    <cellStyle name="20% - Акцент4 2 2_1 8_1" xfId="8743"/>
    <cellStyle name="20% — акцент4 2 2_1 8_1" xfId="8743"/>
    <cellStyle name="20% - Акцент4 2 2_1 9" xfId="4681"/>
    <cellStyle name="20% — акцент4 2 2_1 9" xfId="4680"/>
    <cellStyle name="20% - Акцент4 2 2_1 9_1" xfId="8743"/>
    <cellStyle name="20% — акцент4 2 2_1 9_1" xfId="8743"/>
    <cellStyle name="20% - Акцент4 2 3" xfId="640"/>
    <cellStyle name="20% — акцент4 2 3" xfId="641"/>
    <cellStyle name="20% - Акцент4 2 3_1" xfId="8913"/>
    <cellStyle name="20% — акцент4 2 3_1" xfId="8913"/>
    <cellStyle name="20% - Акцент4 2 4" xfId="1512"/>
    <cellStyle name="20% — акцент4 2 4" xfId="1513"/>
    <cellStyle name="20% - Акцент4 2 4_1" xfId="8913"/>
    <cellStyle name="20% — акцент4 2 4_1" xfId="8913"/>
    <cellStyle name="20% - Акцент4 2 5" xfId="2273"/>
    <cellStyle name="20% — акцент4 2 5" xfId="2272"/>
    <cellStyle name="20% - Акцент4 2 5_1" xfId="8913"/>
    <cellStyle name="20% — акцент4 2 5_1" xfId="8913"/>
    <cellStyle name="20% - Акцент4 2 6" xfId="2874"/>
    <cellStyle name="20% — акцент4 2 6" xfId="2873"/>
    <cellStyle name="20% - Акцент4 2 6_1" xfId="8913"/>
    <cellStyle name="20% — акцент4 2 6_1" xfId="8913"/>
    <cellStyle name="20% - Акцент4 2 7" xfId="3479"/>
    <cellStyle name="20% — акцент4 2 7" xfId="3478"/>
    <cellStyle name="20% - Акцент4 2 7_1" xfId="8913"/>
    <cellStyle name="20% — акцент4 2 7_1" xfId="8913"/>
    <cellStyle name="20% - Акцент4 2 8" xfId="4082"/>
    <cellStyle name="20% — акцент4 2 8" xfId="4081"/>
    <cellStyle name="20% - Акцент4 2 8_1" xfId="8913"/>
    <cellStyle name="20% — акцент4 2 8_1" xfId="8913"/>
    <cellStyle name="20% - Акцент4 2 9" xfId="4685"/>
    <cellStyle name="20% — акцент4 2 9" xfId="4684"/>
    <cellStyle name="20% - Акцент4 2 9_1" xfId="8913"/>
    <cellStyle name="20% — акцент4 2 9_1" xfId="8913"/>
    <cellStyle name="20% - Акцент4 2_1" xfId="8871"/>
    <cellStyle name="20% — акцент4 2_1" xfId="8871"/>
    <cellStyle name="20% - Акцент4 2_1 10" xfId="5278"/>
    <cellStyle name="20% — акцент4 2_1 10" xfId="5277"/>
    <cellStyle name="20% - Акцент4 2_1 10_1" xfId="8743"/>
    <cellStyle name="20% — акцент4 2_1 10_1" xfId="8743"/>
    <cellStyle name="20% - Акцент4 2_1 11" xfId="5884"/>
    <cellStyle name="20% — акцент4 2_1 11" xfId="5883"/>
    <cellStyle name="20% - Акцент4 2_1 11_1" xfId="8743"/>
    <cellStyle name="20% — акцент4 2_1 11_1" xfId="8743"/>
    <cellStyle name="20% - Акцент4 2_1 12" xfId="6488"/>
    <cellStyle name="20% — акцент4 2_1 12" xfId="6487"/>
    <cellStyle name="20% - Акцент4 2_1 12_1" xfId="8743"/>
    <cellStyle name="20% — акцент4 2_1 12_1" xfId="8743"/>
    <cellStyle name="20% - Акцент4 2_1 13" xfId="7091"/>
    <cellStyle name="20% — акцент4 2_1 13" xfId="7090"/>
    <cellStyle name="20% - Акцент4 2_1 13_1" xfId="8743"/>
    <cellStyle name="20% — акцент4 2_1 13_1" xfId="8743"/>
    <cellStyle name="20% - Акцент4 2_1 14" xfId="7694"/>
    <cellStyle name="20% — акцент4 2_1 14" xfId="7693"/>
    <cellStyle name="20% - Акцент4 2_1 14_1" xfId="8743"/>
    <cellStyle name="20% — акцент4 2_1 14_1" xfId="8743"/>
    <cellStyle name="20% - Акцент4 2_1 15" xfId="8290"/>
    <cellStyle name="20% — акцент4 2_1 15" xfId="8289"/>
    <cellStyle name="20% - Акцент4 2_1 15_1" xfId="8743"/>
    <cellStyle name="20% — акцент4 2_1 15_1" xfId="8743"/>
    <cellStyle name="20% - Акцент4 2_1 2" xfId="8642"/>
    <cellStyle name="20% — акцент4 2_1 2" xfId="8642"/>
    <cellStyle name="20% - Акцент4 2_1 2 10" xfId="5882"/>
    <cellStyle name="20% — акцент4 2_1 2 10" xfId="5881"/>
    <cellStyle name="20% - Акцент4 2_1 2 10_1" xfId="8747"/>
    <cellStyle name="20% — акцент4 2_1 2 10_1" xfId="8747"/>
    <cellStyle name="20% - Акцент4 2_1 2 11" xfId="6486"/>
    <cellStyle name="20% — акцент4 2_1 2 11" xfId="6485"/>
    <cellStyle name="20% - Акцент4 2_1 2 11_1" xfId="8747"/>
    <cellStyle name="20% — акцент4 2_1 2 11_1" xfId="8747"/>
    <cellStyle name="20% - Акцент4 2_1 2 12" xfId="7089"/>
    <cellStyle name="20% — акцент4 2_1 2 12" xfId="7088"/>
    <cellStyle name="20% - Акцент4 2_1 2 12_1" xfId="8747"/>
    <cellStyle name="20% — акцент4 2_1 2 12_1" xfId="8747"/>
    <cellStyle name="20% - Акцент4 2_1 2 13" xfId="7692"/>
    <cellStyle name="20% — акцент4 2_1 2 13" xfId="7691"/>
    <cellStyle name="20% - Акцент4 2_1 2 13_1" xfId="8747"/>
    <cellStyle name="20% — акцент4 2_1 2 13_1" xfId="8747"/>
    <cellStyle name="20% - Акцент4 2_1 2 14" xfId="8288"/>
    <cellStyle name="20% — акцент4 2_1 2 14" xfId="8287"/>
    <cellStyle name="20% - Акцент4 2_1 2 14_1" xfId="8747"/>
    <cellStyle name="20% — акцент4 2_1 2 14_1" xfId="8747"/>
    <cellStyle name="20% - Акцент4 2_1 2 2" xfId="649"/>
    <cellStyle name="20% — акцент4 2_1 2 2" xfId="650"/>
    <cellStyle name="20% - Акцент4 2_1 2 2_1" xfId="8747"/>
    <cellStyle name="20% — акцент4 2_1 2 2_1" xfId="8747"/>
    <cellStyle name="20% - Акцент4 2_1 2 3" xfId="1522"/>
    <cellStyle name="20% — акцент4 2_1 2 3" xfId="1523"/>
    <cellStyle name="20% - Акцент4 2_1 2 3_1" xfId="8747"/>
    <cellStyle name="20% — акцент4 2_1 2 3_1" xfId="8747"/>
    <cellStyle name="20% - Акцент4 2_1 2 4" xfId="2263"/>
    <cellStyle name="20% — акцент4 2_1 2 4" xfId="2262"/>
    <cellStyle name="20% - Акцент4 2_1 2 4_1" xfId="8747"/>
    <cellStyle name="20% — акцент4 2_1 2 4_1" xfId="8747"/>
    <cellStyle name="20% - Акцент4 2_1 2 5" xfId="2864"/>
    <cellStyle name="20% — акцент4 2_1 2 5" xfId="2863"/>
    <cellStyle name="20% - Акцент4 2_1 2 5_1" xfId="8747"/>
    <cellStyle name="20% — акцент4 2_1 2 5_1" xfId="8747"/>
    <cellStyle name="20% - Акцент4 2_1 2 6" xfId="3469"/>
    <cellStyle name="20% — акцент4 2_1 2 6" xfId="3468"/>
    <cellStyle name="20% - Акцент4 2_1 2 6_1" xfId="8747"/>
    <cellStyle name="20% — акцент4 2_1 2 6_1" xfId="8747"/>
    <cellStyle name="20% - Акцент4 2_1 2 7" xfId="4072"/>
    <cellStyle name="20% — акцент4 2_1 2 7" xfId="4071"/>
    <cellStyle name="20% - Акцент4 2_1 2 7_1" xfId="8747"/>
    <cellStyle name="20% — акцент4 2_1 2 7_1" xfId="8747"/>
    <cellStyle name="20% - Акцент4 2_1 2 8" xfId="4675"/>
    <cellStyle name="20% — акцент4 2_1 2 8" xfId="4674"/>
    <cellStyle name="20% - Акцент4 2_1 2 8_1" xfId="8747"/>
    <cellStyle name="20% — акцент4 2_1 2 8_1" xfId="8747"/>
    <cellStyle name="20% - Акцент4 2_1 2 9" xfId="5276"/>
    <cellStyle name="20% — акцент4 2_1 2 9" xfId="5275"/>
    <cellStyle name="20% - Акцент4 2_1 2 9_1" xfId="8747"/>
    <cellStyle name="20% — акцент4 2_1 2 9_1" xfId="8747"/>
    <cellStyle name="20% - Акцент4 2_1 2_1" xfId="8707"/>
    <cellStyle name="20% — акцент4 2_1 3" xfId="648"/>
    <cellStyle name="20% - Акцент4 2_1 4" xfId="1520"/>
    <cellStyle name="20% — акцент4 2_1 4" xfId="1521"/>
    <cellStyle name="20% - Акцент4 2_1 4_1" xfId="8743"/>
    <cellStyle name="20% — акцент4 2_1 4_1" xfId="8743"/>
    <cellStyle name="20% - Акцент4 2_1 5" xfId="2265"/>
    <cellStyle name="20% — акцент4 2_1 5" xfId="2264"/>
    <cellStyle name="20% - Акцент4 2_1 5_1" xfId="8743"/>
    <cellStyle name="20% — акцент4 2_1 5_1" xfId="8743"/>
    <cellStyle name="20% - Акцент4 2_1 6" xfId="2866"/>
    <cellStyle name="20% — акцент4 2_1 6" xfId="2865"/>
    <cellStyle name="20% - Акцент4 2_1 6_1" xfId="8743"/>
    <cellStyle name="20% — акцент4 2_1 6_1" xfId="8743"/>
    <cellStyle name="20% - Акцент4 2_1 7" xfId="3471"/>
    <cellStyle name="20% — акцент4 2_1 7" xfId="3470"/>
    <cellStyle name="20% - Акцент4 2_1 7_1" xfId="8743"/>
    <cellStyle name="20% — акцент4 2_1 7_1" xfId="8743"/>
    <cellStyle name="20% - Акцент4 2_1 8" xfId="4074"/>
    <cellStyle name="20% — акцент4 2_1 8" xfId="4073"/>
    <cellStyle name="20% - Акцент4 2_1 8_1" xfId="8743"/>
    <cellStyle name="20% — акцент4 2_1 8_1" xfId="8743"/>
    <cellStyle name="20% - Акцент4 2_1 9" xfId="4677"/>
    <cellStyle name="20% — акцент4 2_1 9" xfId="4676"/>
    <cellStyle name="20% - Акцент4 2_1 9_1" xfId="8743"/>
    <cellStyle name="20% — акцент4 2_1 9_1" xfId="8743"/>
    <cellStyle name="20% - Акцент4 2_1_1" xfId="8761"/>
    <cellStyle name="20% - Акцент4 3" xfId="69"/>
    <cellStyle name="20% — акцент4 3" xfId="70"/>
    <cellStyle name="20% - Акцент4 3 10" xfId="5274"/>
    <cellStyle name="20% — акцент4 3 10" xfId="5273"/>
    <cellStyle name="20% - Акцент4 3 10_1" xfId="8913"/>
    <cellStyle name="20% — акцент4 3 10_1" xfId="8913"/>
    <cellStyle name="20% - Акцент4 3 11" xfId="5880"/>
    <cellStyle name="20% — акцент4 3 11" xfId="5879"/>
    <cellStyle name="20% - Акцент4 3 11_1" xfId="8913"/>
    <cellStyle name="20% — акцент4 3 11_1" xfId="8913"/>
    <cellStyle name="20% - Акцент4 3 12" xfId="6484"/>
    <cellStyle name="20% — акцент4 3 12" xfId="6483"/>
    <cellStyle name="20% - Акцент4 3 12_1" xfId="8913"/>
    <cellStyle name="20% — акцент4 3 12_1" xfId="8913"/>
    <cellStyle name="20% - Акцент4 3 13" xfId="7087"/>
    <cellStyle name="20% — акцент4 3 13" xfId="7086"/>
    <cellStyle name="20% - Акцент4 3 13_1" xfId="8913"/>
    <cellStyle name="20% — акцент4 3 13_1" xfId="8913"/>
    <cellStyle name="20% - Акцент4 3 14" xfId="7690"/>
    <cellStyle name="20% — акцент4 3 14" xfId="7689"/>
    <cellStyle name="20% - Акцент4 3 14_1" xfId="8913"/>
    <cellStyle name="20% — акцент4 3 14_1" xfId="8913"/>
    <cellStyle name="20% - Акцент4 3 15" xfId="8286"/>
    <cellStyle name="20% — акцент4 3 15" xfId="8285"/>
    <cellStyle name="20% - Акцент4 3 15_1" xfId="8913"/>
    <cellStyle name="20% — акцент4 3 15_1" xfId="8913"/>
    <cellStyle name="20% - Акцент4 3 16" xfId="8829"/>
    <cellStyle name="20% — акцент4 3 16" xfId="8830"/>
    <cellStyle name="20% - Акцент4 3 16_1" xfId="8913"/>
    <cellStyle name="20% — акцент4 3 16_1" xfId="8913"/>
    <cellStyle name="20% - Акцент4 3 2" xfId="71"/>
    <cellStyle name="20% — акцент4 3 2" xfId="72"/>
    <cellStyle name="20% - Акцент4 3 2 10" xfId="5878"/>
    <cellStyle name="20% — акцент4 3 2 10" xfId="5877"/>
    <cellStyle name="20% - Акцент4 3 2 10_1" xfId="8744"/>
    <cellStyle name="20% — акцент4 3 2 10_1" xfId="8744"/>
    <cellStyle name="20% - Акцент4 3 2 11" xfId="6482"/>
    <cellStyle name="20% — акцент4 3 2 11" xfId="6481"/>
    <cellStyle name="20% - Акцент4 3 2 11_1" xfId="8744"/>
    <cellStyle name="20% — акцент4 3 2 11_1" xfId="8744"/>
    <cellStyle name="20% - Акцент4 3 2 12" xfId="7085"/>
    <cellStyle name="20% — акцент4 3 2 12" xfId="7084"/>
    <cellStyle name="20% - Акцент4 3 2 12_1" xfId="8744"/>
    <cellStyle name="20% — акцент4 3 2 12_1" xfId="8744"/>
    <cellStyle name="20% - Акцент4 3 2 13" xfId="7688"/>
    <cellStyle name="20% — акцент4 3 2 13" xfId="7687"/>
    <cellStyle name="20% - Акцент4 3 2 13_1" xfId="8744"/>
    <cellStyle name="20% — акцент4 3 2 13_1" xfId="8744"/>
    <cellStyle name="20% - Акцент4 3 2 14" xfId="8284"/>
    <cellStyle name="20% — акцент4 3 2 14" xfId="8283"/>
    <cellStyle name="20% - Акцент4 3 2 14_1" xfId="8744"/>
    <cellStyle name="20% — акцент4 3 2 14_1" xfId="8744"/>
    <cellStyle name="20% - Акцент4 3 2 2" xfId="653"/>
    <cellStyle name="20% — акцент4 3 2 2" xfId="654"/>
    <cellStyle name="20% - Акцент4 3 2 2_1" xfId="8744"/>
    <cellStyle name="20% — акцент4 3 2 2_1" xfId="8744"/>
    <cellStyle name="20% - Акцент4 3 2 3" xfId="1526"/>
    <cellStyle name="20% — акцент4 3 2 3" xfId="1527"/>
    <cellStyle name="20% - Акцент4 3 2 3_1" xfId="8744"/>
    <cellStyle name="20% — акцент4 3 2 3_1" xfId="8744"/>
    <cellStyle name="20% - Акцент4 3 2 4" xfId="2259"/>
    <cellStyle name="20% — акцент4 3 2 4" xfId="2258"/>
    <cellStyle name="20% - Акцент4 3 2 4_1" xfId="8744"/>
    <cellStyle name="20% — акцент4 3 2 4_1" xfId="8744"/>
    <cellStyle name="20% - Акцент4 3 2 5" xfId="2860"/>
    <cellStyle name="20% — акцент4 3 2 5" xfId="2859"/>
    <cellStyle name="20% - Акцент4 3 2 5_1" xfId="8744"/>
    <cellStyle name="20% — акцент4 3 2 5_1" xfId="8744"/>
    <cellStyle name="20% - Акцент4 3 2 6" xfId="3465"/>
    <cellStyle name="20% — акцент4 3 2 6" xfId="3464"/>
    <cellStyle name="20% - Акцент4 3 2 6_1" xfId="8744"/>
    <cellStyle name="20% — акцент4 3 2 6_1" xfId="8744"/>
    <cellStyle name="20% - Акцент4 3 2 7" xfId="4068"/>
    <cellStyle name="20% — акцент4 3 2 7" xfId="4067"/>
    <cellStyle name="20% - Акцент4 3 2 7_1" xfId="8744"/>
    <cellStyle name="20% — акцент4 3 2 7_1" xfId="8744"/>
    <cellStyle name="20% - Акцент4 3 2 8" xfId="4671"/>
    <cellStyle name="20% — акцент4 3 2 8" xfId="4670"/>
    <cellStyle name="20% - Акцент4 3 2 8_1" xfId="8744"/>
    <cellStyle name="20% — акцент4 3 2 8_1" xfId="8744"/>
    <cellStyle name="20% - Акцент4 3 2 9" xfId="5272"/>
    <cellStyle name="20% — акцент4 3 2 9" xfId="5271"/>
    <cellStyle name="20% - Акцент4 3 2 9_1" xfId="8744"/>
    <cellStyle name="20% — акцент4 3 2 9_1" xfId="8744"/>
    <cellStyle name="20% - Акцент4 3 2_1" xfId="8913"/>
    <cellStyle name="20% — акцент4 3 2_1" xfId="8913"/>
    <cellStyle name="20% - Акцент4 3 2_1 10" xfId="5270"/>
    <cellStyle name="20% — акцент4 3 2_1 10" xfId="5269"/>
    <cellStyle name="20% - Акцент4 3 2_1 10_1" xfId="8743"/>
    <cellStyle name="20% — акцент4 3 2_1 10_1" xfId="8743"/>
    <cellStyle name="20% - Акцент4 3 2_1 11" xfId="5876"/>
    <cellStyle name="20% — акцент4 3 2_1 11" xfId="5875"/>
    <cellStyle name="20% - Акцент4 3 2_1 11_1" xfId="8743"/>
    <cellStyle name="20% — акцент4 3 2_1 11_1" xfId="8743"/>
    <cellStyle name="20% - Акцент4 3 2_1 12" xfId="6480"/>
    <cellStyle name="20% — акцент4 3 2_1 12" xfId="6479"/>
    <cellStyle name="20% - Акцент4 3 2_1 12_1" xfId="8743"/>
    <cellStyle name="20% — акцент4 3 2_1 12_1" xfId="8743"/>
    <cellStyle name="20% - Акцент4 3 2_1 13" xfId="7083"/>
    <cellStyle name="20% — акцент4 3 2_1 13" xfId="7082"/>
    <cellStyle name="20% - Акцент4 3 2_1 13_1" xfId="8743"/>
    <cellStyle name="20% — акцент4 3 2_1 13_1" xfId="8743"/>
    <cellStyle name="20% - Акцент4 3 2_1 14" xfId="7686"/>
    <cellStyle name="20% — акцент4 3 2_1 14" xfId="7685"/>
    <cellStyle name="20% - Акцент4 3 2_1 14_1" xfId="8743"/>
    <cellStyle name="20% — акцент4 3 2_1 14_1" xfId="8743"/>
    <cellStyle name="20% - Акцент4 3 2_1 15" xfId="8282"/>
    <cellStyle name="20% — акцент4 3 2_1 15" xfId="8281"/>
    <cellStyle name="20% - Акцент4 3 2_1 15_1" xfId="8743"/>
    <cellStyle name="20% — акцент4 3 2_1 15_1" xfId="8743"/>
    <cellStyle name="20% - Акцент4 3 2_1 2" xfId="8651"/>
    <cellStyle name="20% — акцент4 3 2_1 2" xfId="8651"/>
    <cellStyle name="20% - Акцент4 3 2_1 2 10" xfId="5874"/>
    <cellStyle name="20% — акцент4 3 2_1 2 10" xfId="5873"/>
    <cellStyle name="20% - Акцент4 3 2_1 2 10_1" xfId="8744"/>
    <cellStyle name="20% — акцент4 3 2_1 2 10_1" xfId="8744"/>
    <cellStyle name="20% - Акцент4 3 2_1 2 11" xfId="6478"/>
    <cellStyle name="20% — акцент4 3 2_1 2 11" xfId="6477"/>
    <cellStyle name="20% - Акцент4 3 2_1 2 11_1" xfId="8744"/>
    <cellStyle name="20% — акцент4 3 2_1 2 11_1" xfId="8744"/>
    <cellStyle name="20% - Акцент4 3 2_1 2 12" xfId="7081"/>
    <cellStyle name="20% — акцент4 3 2_1 2 12" xfId="7080"/>
    <cellStyle name="20% - Акцент4 3 2_1 2 12_1" xfId="8744"/>
    <cellStyle name="20% — акцент4 3 2_1 2 12_1" xfId="8744"/>
    <cellStyle name="20% - Акцент4 3 2_1 2 13" xfId="7684"/>
    <cellStyle name="20% — акцент4 3 2_1 2 13" xfId="7683"/>
    <cellStyle name="20% - Акцент4 3 2_1 2 13_1" xfId="8744"/>
    <cellStyle name="20% — акцент4 3 2_1 2 13_1" xfId="8744"/>
    <cellStyle name="20% - Акцент4 3 2_1 2 14" xfId="8280"/>
    <cellStyle name="20% — акцент4 3 2_1 2 14" xfId="8279"/>
    <cellStyle name="20% - Акцент4 3 2_1 2 14_1" xfId="8744"/>
    <cellStyle name="20% — акцент4 3 2_1 2 14_1" xfId="8744"/>
    <cellStyle name="20% - Акцент4 3 2_1 2 2" xfId="657"/>
    <cellStyle name="20% — акцент4 3 2_1 2 2" xfId="658"/>
    <cellStyle name="20% - Акцент4 3 2_1 2 2_1" xfId="8744"/>
    <cellStyle name="20% — акцент4 3 2_1 2 2_1" xfId="8744"/>
    <cellStyle name="20% - Акцент4 3 2_1 2 3" xfId="1530"/>
    <cellStyle name="20% — акцент4 3 2_1 2 3" xfId="1531"/>
    <cellStyle name="20% - Акцент4 3 2_1 2 3_1" xfId="8744"/>
    <cellStyle name="20% — акцент4 3 2_1 2 3_1" xfId="8744"/>
    <cellStyle name="20% - Акцент4 3 2_1 2 4" xfId="2255"/>
    <cellStyle name="20% — акцент4 3 2_1 2 4" xfId="2254"/>
    <cellStyle name="20% - Акцент4 3 2_1 2 4_1" xfId="8744"/>
    <cellStyle name="20% — акцент4 3 2_1 2 4_1" xfId="8744"/>
    <cellStyle name="20% - Акцент4 3 2_1 2 5" xfId="2856"/>
    <cellStyle name="20% — акцент4 3 2_1 2 5" xfId="2855"/>
    <cellStyle name="20% - Акцент4 3 2_1 2 5_1" xfId="8744"/>
    <cellStyle name="20% — акцент4 3 2_1 2 5_1" xfId="8744"/>
    <cellStyle name="20% - Акцент4 3 2_1 2 6" xfId="3461"/>
    <cellStyle name="20% — акцент4 3 2_1 2 6" xfId="3460"/>
    <cellStyle name="20% - Акцент4 3 2_1 2 6_1" xfId="8744"/>
    <cellStyle name="20% — акцент4 3 2_1 2 6_1" xfId="8744"/>
    <cellStyle name="20% - Акцент4 3 2_1 2 7" xfId="4064"/>
    <cellStyle name="20% — акцент4 3 2_1 2 7" xfId="4063"/>
    <cellStyle name="20% - Акцент4 3 2_1 2 7_1" xfId="8744"/>
    <cellStyle name="20% — акцент4 3 2_1 2 7_1" xfId="8744"/>
    <cellStyle name="20% - Акцент4 3 2_1 2 8" xfId="4667"/>
    <cellStyle name="20% — акцент4 3 2_1 2 8" xfId="4666"/>
    <cellStyle name="20% - Акцент4 3 2_1 2 8_1" xfId="8744"/>
    <cellStyle name="20% — акцент4 3 2_1 2 8_1" xfId="8744"/>
    <cellStyle name="20% - Акцент4 3 2_1 2 9" xfId="5268"/>
    <cellStyle name="20% — акцент4 3 2_1 2 9" xfId="5267"/>
    <cellStyle name="20% - Акцент4 3 2_1 2 9_1" xfId="8744"/>
    <cellStyle name="20% — акцент4 3 2_1 2 9_1" xfId="8744"/>
    <cellStyle name="20% - Акцент4 3 2_1 3" xfId="655"/>
    <cellStyle name="20% — акцент4 3 2_1 3" xfId="656"/>
    <cellStyle name="20% - Акцент4 3 2_1 3_1" xfId="8743"/>
    <cellStyle name="20% — акцент4 3 2_1 3_1" xfId="8743"/>
    <cellStyle name="20% - Акцент4 3 2_1 4" xfId="1528"/>
    <cellStyle name="20% — акцент4 3 2_1 4" xfId="1529"/>
    <cellStyle name="20% - Акцент4 3 2_1 4_1" xfId="8743"/>
    <cellStyle name="20% — акцент4 3 2_1 4_1" xfId="8743"/>
    <cellStyle name="20% - Акцент4 3 2_1 5" xfId="2257"/>
    <cellStyle name="20% — акцент4 3 2_1 5" xfId="2256"/>
    <cellStyle name="20% - Акцент4 3 2_1 5_1" xfId="8743"/>
    <cellStyle name="20% — акцент4 3 2_1 5_1" xfId="8743"/>
    <cellStyle name="20% - Акцент4 3 2_1 6" xfId="2858"/>
    <cellStyle name="20% — акцент4 3 2_1 6" xfId="2857"/>
    <cellStyle name="20% - Акцент4 3 2_1 6_1" xfId="8743"/>
    <cellStyle name="20% — акцент4 3 2_1 6_1" xfId="8743"/>
    <cellStyle name="20% - Акцент4 3 2_1 7" xfId="3463"/>
    <cellStyle name="20% — акцент4 3 2_1 7" xfId="3462"/>
    <cellStyle name="20% - Акцент4 3 2_1 7_1" xfId="8743"/>
    <cellStyle name="20% — акцент4 3 2_1 7_1" xfId="8743"/>
    <cellStyle name="20% - Акцент4 3 2_1 8" xfId="4066"/>
    <cellStyle name="20% — акцент4 3 2_1 8" xfId="4065"/>
    <cellStyle name="20% - Акцент4 3 2_1 8_1" xfId="8743"/>
    <cellStyle name="20% — акцент4 3 2_1 8_1" xfId="8743"/>
    <cellStyle name="20% - Акцент4 3 2_1 9" xfId="4669"/>
    <cellStyle name="20% — акцент4 3 2_1 9" xfId="4668"/>
    <cellStyle name="20% - Акцент4 3 2_1 9_1" xfId="8743"/>
    <cellStyle name="20% — акцент4 3 2_1 9_1" xfId="8743"/>
    <cellStyle name="20% - Акцент4 3 3" xfId="651"/>
    <cellStyle name="20% — акцент4 3 3" xfId="652"/>
    <cellStyle name="20% - Акцент4 3 3_1" xfId="8913"/>
    <cellStyle name="20% — акцент4 3 3_1" xfId="8913"/>
    <cellStyle name="20% - Акцент4 3 4" xfId="1524"/>
    <cellStyle name="20% — акцент4 3 4" xfId="1525"/>
    <cellStyle name="20% - Акцент4 3 4_1" xfId="8913"/>
    <cellStyle name="20% — акцент4 3 4_1" xfId="8913"/>
    <cellStyle name="20% - Акцент4 3 5" xfId="2261"/>
    <cellStyle name="20% — акцент4 3 5" xfId="2260"/>
    <cellStyle name="20% - Акцент4 3 5_1" xfId="8913"/>
    <cellStyle name="20% — акцент4 3 5_1" xfId="8913"/>
    <cellStyle name="20% - Акцент4 3 6" xfId="2862"/>
    <cellStyle name="20% — акцент4 3 6" xfId="2861"/>
    <cellStyle name="20% - Акцент4 3 6_1" xfId="8913"/>
    <cellStyle name="20% — акцент4 3 6_1" xfId="8913"/>
    <cellStyle name="20% - Акцент4 3 7" xfId="3467"/>
    <cellStyle name="20% — акцент4 3 7" xfId="3466"/>
    <cellStyle name="20% - Акцент4 3 7_1" xfId="8913"/>
    <cellStyle name="20% — акцент4 3 7_1" xfId="8913"/>
    <cellStyle name="20% - Акцент4 3 8" xfId="4070"/>
    <cellStyle name="20% — акцент4 3 8" xfId="4069"/>
    <cellStyle name="20% - Акцент4 3 8_1" xfId="8913"/>
    <cellStyle name="20% — акцент4 3 8_1" xfId="8913"/>
    <cellStyle name="20% - Акцент4 3 9" xfId="4673"/>
    <cellStyle name="20% — акцент4 3 9" xfId="4672"/>
    <cellStyle name="20% - Акцент4 3 9_1" xfId="8913"/>
    <cellStyle name="20% — акцент4 3 9_1" xfId="8913"/>
    <cellStyle name="20% - Акцент4 3_1" xfId="8871"/>
    <cellStyle name="20% — акцент4 3_1" xfId="8871"/>
    <cellStyle name="20% - Акцент4 3_1 10" xfId="5266"/>
    <cellStyle name="20% — акцент4 3_1 10" xfId="5265"/>
    <cellStyle name="20% - Акцент4 3_1 10_1" xfId="8743"/>
    <cellStyle name="20% — акцент4 3_1 10_1" xfId="8743"/>
    <cellStyle name="20% - Акцент4 3_1 11" xfId="5872"/>
    <cellStyle name="20% — акцент4 3_1 11" xfId="5871"/>
    <cellStyle name="20% - Акцент4 3_1 11_1" xfId="8743"/>
    <cellStyle name="20% — акцент4 3_1 11_1" xfId="8743"/>
    <cellStyle name="20% - Акцент4 3_1 12" xfId="6476"/>
    <cellStyle name="20% — акцент4 3_1 12" xfId="6475"/>
    <cellStyle name="20% - Акцент4 3_1 12_1" xfId="8743"/>
    <cellStyle name="20% — акцент4 3_1 12_1" xfId="8743"/>
    <cellStyle name="20% - Акцент4 3_1 13" xfId="7079"/>
    <cellStyle name="20% — акцент4 3_1 13" xfId="7078"/>
    <cellStyle name="20% - Акцент4 3_1 13_1" xfId="8743"/>
    <cellStyle name="20% — акцент4 3_1 13_1" xfId="8743"/>
    <cellStyle name="20% - Акцент4 3_1 14" xfId="7682"/>
    <cellStyle name="20% — акцент4 3_1 14" xfId="7681"/>
    <cellStyle name="20% - Акцент4 3_1 14_1" xfId="8743"/>
    <cellStyle name="20% — акцент4 3_1 14_1" xfId="8743"/>
    <cellStyle name="20% - Акцент4 3_1 15" xfId="8278"/>
    <cellStyle name="20% — акцент4 3_1 15" xfId="8277"/>
    <cellStyle name="20% - Акцент4 3_1 15_1" xfId="8743"/>
    <cellStyle name="20% — акцент4 3_1 15_1" xfId="8743"/>
    <cellStyle name="20% - Акцент4 3_1 2" xfId="8642"/>
    <cellStyle name="20% — акцент4 3_1 2" xfId="8642"/>
    <cellStyle name="20% - Акцент4 3_1 2 10" xfId="5870"/>
    <cellStyle name="20% — акцент4 3_1 2 10" xfId="5869"/>
    <cellStyle name="20% - Акцент4 3_1 2 10_1" xfId="8747"/>
    <cellStyle name="20% — акцент4 3_1 2 10_1" xfId="8747"/>
    <cellStyle name="20% - Акцент4 3_1 2 11" xfId="6474"/>
    <cellStyle name="20% — акцент4 3_1 2 11" xfId="6473"/>
    <cellStyle name="20% - Акцент4 3_1 2 11_1" xfId="8747"/>
    <cellStyle name="20% — акцент4 3_1 2 11_1" xfId="8747"/>
    <cellStyle name="20% - Акцент4 3_1 2 12" xfId="7077"/>
    <cellStyle name="20% — акцент4 3_1 2 12" xfId="7076"/>
    <cellStyle name="20% - Акцент4 3_1 2 12_1" xfId="8747"/>
    <cellStyle name="20% — акцент4 3_1 2 12_1" xfId="8747"/>
    <cellStyle name="20% - Акцент4 3_1 2 13" xfId="7680"/>
    <cellStyle name="20% — акцент4 3_1 2 13" xfId="7679"/>
    <cellStyle name="20% - Акцент4 3_1 2 13_1" xfId="8747"/>
    <cellStyle name="20% — акцент4 3_1 2 13_1" xfId="8747"/>
    <cellStyle name="20% - Акцент4 3_1 2 14" xfId="8276"/>
    <cellStyle name="20% — акцент4 3_1 2 14" xfId="8275"/>
    <cellStyle name="20% - Акцент4 3_1 2 14_1" xfId="8747"/>
    <cellStyle name="20% — акцент4 3_1 2 14_1" xfId="8747"/>
    <cellStyle name="20% - Акцент4 3_1 2 2" xfId="661"/>
    <cellStyle name="20% — акцент4 3_1 2 2" xfId="662"/>
    <cellStyle name="20% - Акцент4 3_1 2 2_1" xfId="8747"/>
    <cellStyle name="20% — акцент4 3_1 2 2_1" xfId="8747"/>
    <cellStyle name="20% - Акцент4 3_1 2 3" xfId="1534"/>
    <cellStyle name="20% — акцент4 3_1 2 3" xfId="1535"/>
    <cellStyle name="20% - Акцент4 3_1 2 3_1" xfId="8747"/>
    <cellStyle name="20% — акцент4 3_1 2 3_1" xfId="8747"/>
    <cellStyle name="20% - Акцент4 3_1 2 4" xfId="2251"/>
    <cellStyle name="20% — акцент4 3_1 2 4" xfId="2250"/>
    <cellStyle name="20% - Акцент4 3_1 2 4_1" xfId="8747"/>
    <cellStyle name="20% — акцент4 3_1 2 4_1" xfId="8747"/>
    <cellStyle name="20% - Акцент4 3_1 2 5" xfId="2852"/>
    <cellStyle name="20% — акцент4 3_1 2 5" xfId="2851"/>
    <cellStyle name="20% - Акцент4 3_1 2 5_1" xfId="8747"/>
    <cellStyle name="20% — акцент4 3_1 2 5_1" xfId="8747"/>
    <cellStyle name="20% - Акцент4 3_1 2 6" xfId="3457"/>
    <cellStyle name="20% — акцент4 3_1 2 6" xfId="3456"/>
    <cellStyle name="20% - Акцент4 3_1 2 6_1" xfId="8747"/>
    <cellStyle name="20% — акцент4 3_1 2 6_1" xfId="8747"/>
    <cellStyle name="20% - Акцент4 3_1 2 7" xfId="4060"/>
    <cellStyle name="20% — акцент4 3_1 2 7" xfId="4059"/>
    <cellStyle name="20% - Акцент4 3_1 2 7_1" xfId="8747"/>
    <cellStyle name="20% — акцент4 3_1 2 7_1" xfId="8747"/>
    <cellStyle name="20% - Акцент4 3_1 2 8" xfId="4663"/>
    <cellStyle name="20% — акцент4 3_1 2 8" xfId="4662"/>
    <cellStyle name="20% - Акцент4 3_1 2 8_1" xfId="8747"/>
    <cellStyle name="20% — акцент4 3_1 2 8_1" xfId="8747"/>
    <cellStyle name="20% - Акцент4 3_1 2 9" xfId="5264"/>
    <cellStyle name="20% — акцент4 3_1 2 9" xfId="5263"/>
    <cellStyle name="20% - Акцент4 3_1 2 9_1" xfId="8747"/>
    <cellStyle name="20% — акцент4 3_1 2 9_1" xfId="8747"/>
    <cellStyle name="20% - Акцент4 3_1 3" xfId="659"/>
    <cellStyle name="20% — акцент4 3_1 3" xfId="660"/>
    <cellStyle name="20% - Акцент4 3_1 3_1" xfId="8743"/>
    <cellStyle name="20% — акцент4 3_1 3_1" xfId="8743"/>
    <cellStyle name="20% - Акцент4 3_1 4" xfId="1532"/>
    <cellStyle name="20% — акцент4 3_1 4" xfId="1533"/>
    <cellStyle name="20% - Акцент4 3_1 4_1" xfId="8743"/>
    <cellStyle name="20% — акцент4 3_1 4_1" xfId="8743"/>
    <cellStyle name="20% - Акцент4 3_1 5" xfId="2253"/>
    <cellStyle name="20% — акцент4 3_1 5" xfId="2252"/>
    <cellStyle name="20% - Акцент4 3_1 5_1" xfId="8743"/>
    <cellStyle name="20% — акцент4 3_1 5_1" xfId="8743"/>
    <cellStyle name="20% - Акцент4 3_1 6" xfId="2854"/>
    <cellStyle name="20% — акцент4 3_1 6" xfId="2853"/>
    <cellStyle name="20% - Акцент4 3_1 6_1" xfId="8743"/>
    <cellStyle name="20% — акцент4 3_1 6_1" xfId="8743"/>
    <cellStyle name="20% - Акцент4 3_1 7" xfId="3459"/>
    <cellStyle name="20% — акцент4 3_1 7" xfId="3458"/>
    <cellStyle name="20% - Акцент4 3_1 7_1" xfId="8743"/>
    <cellStyle name="20% — акцент4 3_1 7_1" xfId="8743"/>
    <cellStyle name="20% - Акцент4 3_1 8" xfId="4062"/>
    <cellStyle name="20% — акцент4 3_1 8" xfId="4061"/>
    <cellStyle name="20% - Акцент4 3_1 8_1" xfId="8743"/>
    <cellStyle name="20% — акцент4 3_1 8_1" xfId="8743"/>
    <cellStyle name="20% - Акцент4 3_1 9" xfId="4665"/>
    <cellStyle name="20% — акцент4 3_1 9" xfId="4664"/>
    <cellStyle name="20% - Акцент4 3_1 9_1" xfId="8743"/>
    <cellStyle name="20% — акцент4 3_1 9_1" xfId="8743"/>
    <cellStyle name="20% - Акцент4 4" xfId="73"/>
    <cellStyle name="20% — акцент4 4" xfId="74"/>
    <cellStyle name="20% - Акцент4 4 10" xfId="5262"/>
    <cellStyle name="20% — акцент4 4 10" xfId="5867"/>
    <cellStyle name="20% - Акцент4 4 10_1" xfId="8747"/>
    <cellStyle name="20% — акцент4 4 10_1" xfId="8744"/>
    <cellStyle name="20% - Акцент4 4 11" xfId="5868"/>
    <cellStyle name="20% — акцент4 4 11" xfId="6471"/>
    <cellStyle name="20% - Акцент4 4 11_1" xfId="8747"/>
    <cellStyle name="20% — акцент4 4 11_1" xfId="8744"/>
    <cellStyle name="20% - Акцент4 4 12" xfId="6472"/>
    <cellStyle name="20% — акцент4 4 12" xfId="7074"/>
    <cellStyle name="20% - Акцент4 4 12_1" xfId="8747"/>
    <cellStyle name="20% — акцент4 4 12_1" xfId="8744"/>
    <cellStyle name="20% - Акцент4 4 13" xfId="7075"/>
    <cellStyle name="20% — акцент4 4 13" xfId="7677"/>
    <cellStyle name="20% - Акцент4 4 13_1" xfId="8747"/>
    <cellStyle name="20% — акцент4 4 13_1" xfId="8744"/>
    <cellStyle name="20% - Акцент4 4 14" xfId="7678"/>
    <cellStyle name="20% — акцент4 4 14" xfId="8273"/>
    <cellStyle name="20% - Акцент4 4 14_1" xfId="8747"/>
    <cellStyle name="20% — акцент4 4 14_1" xfId="8744"/>
    <cellStyle name="20% - Акцент4 4 15" xfId="8274"/>
    <cellStyle name="20% - Акцент4 4 2" xfId="75"/>
    <cellStyle name="20% — акцент4 4 2" xfId="664"/>
    <cellStyle name="20% - Акцент4 4 2 10" xfId="5866"/>
    <cellStyle name="20% - Акцент4 4 2 11" xfId="6470"/>
    <cellStyle name="20% - Акцент4 4 2 12" xfId="7073"/>
    <cellStyle name="20% - Акцент4 4 2 13" xfId="7676"/>
    <cellStyle name="20% - Акцент4 4 2 14" xfId="8272"/>
    <cellStyle name="20% - Акцент4 4 2 2" xfId="665"/>
    <cellStyle name="20% - Акцент4 4 2 3" xfId="1538"/>
    <cellStyle name="20% - Акцент4 4 2 4" xfId="2247"/>
    <cellStyle name="20% - Акцент4 4 2 5" xfId="2848"/>
    <cellStyle name="20% - Акцент4 4 2 6" xfId="3453"/>
    <cellStyle name="20% - Акцент4 4 2 7" xfId="4056"/>
    <cellStyle name="20% - Акцент4 4 2 8" xfId="4659"/>
    <cellStyle name="20% - Акцент4 4 2 9" xfId="5260"/>
    <cellStyle name="20% - Акцент4 4 2_1" xfId="8704"/>
    <cellStyle name="20% — акцент4 4 2_1" xfId="8744"/>
    <cellStyle name="20% - Акцент4 4 3" xfId="663"/>
    <cellStyle name="20% — акцент4 4 3" xfId="1537"/>
    <cellStyle name="20% - Акцент4 4 3_1" xfId="8747"/>
    <cellStyle name="20% — акцент4 4 3_1" xfId="8744"/>
    <cellStyle name="20% - Акцент4 4 4" xfId="1536"/>
    <cellStyle name="20% — акцент4 4 4" xfId="2248"/>
    <cellStyle name="20% - Акцент4 4 4_1" xfId="8747"/>
    <cellStyle name="20% — акцент4 4 4_1" xfId="8744"/>
    <cellStyle name="20% - Акцент4 4 5" xfId="2249"/>
    <cellStyle name="20% — акцент4 4 5" xfId="2849"/>
    <cellStyle name="20% - Акцент4 4 5_1" xfId="8747"/>
    <cellStyle name="20% — акцент4 4 5_1" xfId="8744"/>
    <cellStyle name="20% - Акцент4 4 6" xfId="2850"/>
    <cellStyle name="20% — акцент4 4 6" xfId="3454"/>
    <cellStyle name="20% - Акцент4 4 6_1" xfId="8747"/>
    <cellStyle name="20% — акцент4 4 6_1" xfId="8744"/>
    <cellStyle name="20% - Акцент4 4 7" xfId="3455"/>
    <cellStyle name="20% — акцент4 4 7" xfId="4057"/>
    <cellStyle name="20% - Акцент4 4 7_1" xfId="8747"/>
    <cellStyle name="20% — акцент4 4 7_1" xfId="8744"/>
    <cellStyle name="20% - Акцент4 4 8" xfId="4058"/>
    <cellStyle name="20% — акцент4 4 8" xfId="4660"/>
    <cellStyle name="20% - Акцент4 4 8_1" xfId="8747"/>
    <cellStyle name="20% — акцент4 4 8_1" xfId="8744"/>
    <cellStyle name="20% - Акцент4 4 9" xfId="4661"/>
    <cellStyle name="20% — акцент4 4 9" xfId="5261"/>
    <cellStyle name="20% - Акцент4 4 9_1" xfId="8747"/>
    <cellStyle name="20% — акцент4 4 9_1" xfId="8744"/>
    <cellStyle name="20% - Акцент4 4_1" xfId="8913"/>
    <cellStyle name="20% — акцент4 4_1" xfId="8913"/>
    <cellStyle name="20% - Акцент4 4_1 10" xfId="5259"/>
    <cellStyle name="20% — акцент4 4_1 10" xfId="5258"/>
    <cellStyle name="20% - Акцент4 4_1 10_1" xfId="8743"/>
    <cellStyle name="20% — акцент4 4_1 10_1" xfId="8743"/>
    <cellStyle name="20% - Акцент4 4_1 11" xfId="5865"/>
    <cellStyle name="20% — акцент4 4_1 11" xfId="5864"/>
    <cellStyle name="20% - Акцент4 4_1 11_1" xfId="8743"/>
    <cellStyle name="20% — акцент4 4_1 11_1" xfId="8743"/>
    <cellStyle name="20% - Акцент4 4_1 12" xfId="6469"/>
    <cellStyle name="20% — акцент4 4_1 12" xfId="6468"/>
    <cellStyle name="20% - Акцент4 4_1 12_1" xfId="8743"/>
    <cellStyle name="20% — акцент4 4_1 12_1" xfId="8743"/>
    <cellStyle name="20% - Акцент4 4_1 13" xfId="7072"/>
    <cellStyle name="20% — акцент4 4_1 13" xfId="7071"/>
    <cellStyle name="20% - Акцент4 4_1 13_1" xfId="8743"/>
    <cellStyle name="20% — акцент4 4_1 13_1" xfId="8743"/>
    <cellStyle name="20% - Акцент4 4_1 14" xfId="7675"/>
    <cellStyle name="20% — акцент4 4_1 14" xfId="7674"/>
    <cellStyle name="20% - Акцент4 4_1 14_1" xfId="8743"/>
    <cellStyle name="20% — акцент4 4_1 14_1" xfId="8743"/>
    <cellStyle name="20% - Акцент4 4_1 15" xfId="8271"/>
    <cellStyle name="20% — акцент4 4_1 15" xfId="8270"/>
    <cellStyle name="20% - Акцент4 4_1 15_1" xfId="8743"/>
    <cellStyle name="20% — акцент4 4_1 15_1" xfId="8743"/>
    <cellStyle name="20% - Акцент4 4_1 2" xfId="8642"/>
    <cellStyle name="20% — акцент4 4_1 2" xfId="8651"/>
    <cellStyle name="20% - Акцент4 4_1 2 10" xfId="5863"/>
    <cellStyle name="20% — акцент4 4_1 2 10" xfId="5862"/>
    <cellStyle name="20% - Акцент4 4_1 2 10_1" xfId="8747"/>
    <cellStyle name="20% — акцент4 4_1 2 10_1" xfId="8744"/>
    <cellStyle name="20% - Акцент4 4_1 2 11" xfId="6467"/>
    <cellStyle name="20% — акцент4 4_1 2 11" xfId="6466"/>
    <cellStyle name="20% - Акцент4 4_1 2 11_1" xfId="8747"/>
    <cellStyle name="20% — акцент4 4_1 2 11_1" xfId="8744"/>
    <cellStyle name="20% - Акцент4 4_1 2 12" xfId="7070"/>
    <cellStyle name="20% — акцент4 4_1 2 12" xfId="7069"/>
    <cellStyle name="20% - Акцент4 4_1 2 12_1" xfId="8747"/>
    <cellStyle name="20% — акцент4 4_1 2 12_1" xfId="8744"/>
    <cellStyle name="20% - Акцент4 4_1 2 13" xfId="7673"/>
    <cellStyle name="20% — акцент4 4_1 2 13" xfId="7672"/>
    <cellStyle name="20% - Акцент4 4_1 2 13_1" xfId="8747"/>
    <cellStyle name="20% — акцент4 4_1 2 13_1" xfId="8744"/>
    <cellStyle name="20% - Акцент4 4_1 2 14" xfId="8269"/>
    <cellStyle name="20% — акцент4 4_1 2 14" xfId="8268"/>
    <cellStyle name="20% - Акцент4 4_1 2 14_1" xfId="8747"/>
    <cellStyle name="20% — акцент4 4_1 2 14_1" xfId="8744"/>
    <cellStyle name="20% - Акцент4 4_1 2 2" xfId="668"/>
    <cellStyle name="20% — акцент4 4_1 2 2" xfId="669"/>
    <cellStyle name="20% - Акцент4 4_1 2 2_1" xfId="8747"/>
    <cellStyle name="20% — акцент4 4_1 2 2_1" xfId="8744"/>
    <cellStyle name="20% - Акцент4 4_1 2 3" xfId="1541"/>
    <cellStyle name="20% — акцент4 4_1 2 3" xfId="1542"/>
    <cellStyle name="20% - Акцент4 4_1 2 3_1" xfId="8747"/>
    <cellStyle name="20% — акцент4 4_1 2 3_1" xfId="8744"/>
    <cellStyle name="20% - Акцент4 4_1 2 4" xfId="2244"/>
    <cellStyle name="20% — акцент4 4_1 2 4" xfId="2243"/>
    <cellStyle name="20% - Акцент4 4_1 2 4_1" xfId="8747"/>
    <cellStyle name="20% — акцент4 4_1 2 4_1" xfId="8744"/>
    <cellStyle name="20% - Акцент4 4_1 2 5" xfId="2845"/>
    <cellStyle name="20% — акцент4 4_1 2 5" xfId="2844"/>
    <cellStyle name="20% - Акцент4 4_1 2 5_1" xfId="8747"/>
    <cellStyle name="20% — акцент4 4_1 2 5_1" xfId="8744"/>
    <cellStyle name="20% - Акцент4 4_1 2 6" xfId="3450"/>
    <cellStyle name="20% — акцент4 4_1 2 6" xfId="3449"/>
    <cellStyle name="20% - Акцент4 4_1 2 6_1" xfId="8747"/>
    <cellStyle name="20% — акцент4 4_1 2 6_1" xfId="8744"/>
    <cellStyle name="20% - Акцент4 4_1 2 7" xfId="4053"/>
    <cellStyle name="20% — акцент4 4_1 2 7" xfId="4052"/>
    <cellStyle name="20% - Акцент4 4_1 2 7_1" xfId="8747"/>
    <cellStyle name="20% — акцент4 4_1 2 7_1" xfId="8744"/>
    <cellStyle name="20% - Акцент4 4_1 2 8" xfId="4656"/>
    <cellStyle name="20% — акцент4 4_1 2 8" xfId="4655"/>
    <cellStyle name="20% - Акцент4 4_1 2 8_1" xfId="8747"/>
    <cellStyle name="20% — акцент4 4_1 2 8_1" xfId="8744"/>
    <cellStyle name="20% - Акцент4 4_1 2 9" xfId="5257"/>
    <cellStyle name="20% — акцент4 4_1 2 9" xfId="5256"/>
    <cellStyle name="20% - Акцент4 4_1 2 9_1" xfId="8747"/>
    <cellStyle name="20% — акцент4 4_1 2 9_1" xfId="8744"/>
    <cellStyle name="20% - Акцент4 4_1 3" xfId="666"/>
    <cellStyle name="20% — акцент4 4_1 3" xfId="667"/>
    <cellStyle name="20% - Акцент4 4_1 3_1" xfId="8743"/>
    <cellStyle name="20% — акцент4 4_1 3_1" xfId="8743"/>
    <cellStyle name="20% - Акцент4 4_1 4" xfId="1539"/>
    <cellStyle name="20% — акцент4 4_1 4" xfId="1540"/>
    <cellStyle name="20% - Акцент4 4_1 4_1" xfId="8743"/>
    <cellStyle name="20% — акцент4 4_1 4_1" xfId="8743"/>
    <cellStyle name="20% - Акцент4 4_1 5" xfId="2246"/>
    <cellStyle name="20% — акцент4 4_1 5" xfId="2245"/>
    <cellStyle name="20% - Акцент4 4_1 5_1" xfId="8743"/>
    <cellStyle name="20% — акцент4 4_1 5_1" xfId="8743"/>
    <cellStyle name="20% - Акцент4 4_1 6" xfId="2847"/>
    <cellStyle name="20% — акцент4 4_1 6" xfId="2846"/>
    <cellStyle name="20% - Акцент4 4_1 6_1" xfId="8743"/>
    <cellStyle name="20% — акцент4 4_1 6_1" xfId="8743"/>
    <cellStyle name="20% - Акцент4 4_1 7" xfId="3452"/>
    <cellStyle name="20% — акцент4 4_1 7" xfId="3451"/>
    <cellStyle name="20% - Акцент4 4_1 7_1" xfId="8743"/>
    <cellStyle name="20% — акцент4 4_1 7_1" xfId="8743"/>
    <cellStyle name="20% - Акцент4 4_1 8" xfId="4055"/>
    <cellStyle name="20% — акцент4 4_1 8" xfId="4054"/>
    <cellStyle name="20% - Акцент4 4_1 8_1" xfId="8743"/>
    <cellStyle name="20% — акцент4 4_1 8_1" xfId="8743"/>
    <cellStyle name="20% - Акцент4 4_1 9" xfId="4658"/>
    <cellStyle name="20% — акцент4 4_1 9" xfId="4657"/>
    <cellStyle name="20% - Акцент4 4_1 9_1" xfId="8743"/>
    <cellStyle name="20% — акцент4 4_1 9_1" xfId="8743"/>
    <cellStyle name="20% - Акцент4 5" xfId="76"/>
    <cellStyle name="20% — акцент4 5" xfId="524"/>
    <cellStyle name="20% - Акцент4 5 10" xfId="5861"/>
    <cellStyle name="20% — акцент4 5 10" xfId="5860"/>
    <cellStyle name="20% - Акцент4 5 10_1" xfId="8744"/>
    <cellStyle name="20% — акцент4 5 10_1" xfId="8747"/>
    <cellStyle name="20% - Акцент4 5 11" xfId="6465"/>
    <cellStyle name="20% — акцент4 5 11" xfId="6464"/>
    <cellStyle name="20% - Акцент4 5 11_1" xfId="8744"/>
    <cellStyle name="20% — акцент4 5 11_1" xfId="8747"/>
    <cellStyle name="20% - Акцент4 5 12" xfId="7068"/>
    <cellStyle name="20% — акцент4 5 12" xfId="7067"/>
    <cellStyle name="20% - Акцент4 5 12_1" xfId="8744"/>
    <cellStyle name="20% — акцент4 5 12_1" xfId="8747"/>
    <cellStyle name="20% - Акцент4 5 13" xfId="7671"/>
    <cellStyle name="20% — акцент4 5 13" xfId="7670"/>
    <cellStyle name="20% - Акцент4 5 13_1" xfId="8744"/>
    <cellStyle name="20% — акцент4 5 13_1" xfId="8747"/>
    <cellStyle name="20% - Акцент4 5 14" xfId="8267"/>
    <cellStyle name="20% — акцент4 5 14" xfId="8266"/>
    <cellStyle name="20% - Акцент4 5 14_1" xfId="8744"/>
    <cellStyle name="20% — акцент4 5 14_1" xfId="8747"/>
    <cellStyle name="20% - Акцент4 5 2" xfId="670"/>
    <cellStyle name="20% — акцент4 5 2" xfId="671"/>
    <cellStyle name="20% - Акцент4 5 2_1" xfId="8744"/>
    <cellStyle name="20% — акцент4 5 2_1" xfId="8747"/>
    <cellStyle name="20% - Акцент4 5 3" xfId="1543"/>
    <cellStyle name="20% — акцент4 5 3" xfId="1544"/>
    <cellStyle name="20% - Акцент4 5 3_1" xfId="8744"/>
    <cellStyle name="20% — акцент4 5 3_1" xfId="8747"/>
    <cellStyle name="20% - Акцент4 5 4" xfId="2242"/>
    <cellStyle name="20% — акцент4 5 4" xfId="2241"/>
    <cellStyle name="20% - Акцент4 5 4_1" xfId="8744"/>
    <cellStyle name="20% — акцент4 5 4_1" xfId="8747"/>
    <cellStyle name="20% - Акцент4 5 5" xfId="2843"/>
    <cellStyle name="20% — акцент4 5 5" xfId="2842"/>
    <cellStyle name="20% - Акцент4 5 5_1" xfId="8744"/>
    <cellStyle name="20% — акцент4 5 5_1" xfId="8747"/>
    <cellStyle name="20% - Акцент4 5 6" xfId="3448"/>
    <cellStyle name="20% — акцент4 5 6" xfId="3447"/>
    <cellStyle name="20% - Акцент4 5 6_1" xfId="8744"/>
    <cellStyle name="20% — акцент4 5 6_1" xfId="8747"/>
    <cellStyle name="20% - Акцент4 5 7" xfId="4051"/>
    <cellStyle name="20% — акцент4 5 7" xfId="4050"/>
    <cellStyle name="20% - Акцент4 5 7_1" xfId="8744"/>
    <cellStyle name="20% — акцент4 5 7_1" xfId="8747"/>
    <cellStyle name="20% - Акцент4 5 8" xfId="4654"/>
    <cellStyle name="20% — акцент4 5 8" xfId="4653"/>
    <cellStyle name="20% - Акцент4 5 8_1" xfId="8744"/>
    <cellStyle name="20% — акцент4 5 8_1" xfId="8747"/>
    <cellStyle name="20% - Акцент4 5 9" xfId="5255"/>
    <cellStyle name="20% — акцент4 5 9" xfId="5254"/>
    <cellStyle name="20% - Акцент4 5 9_1" xfId="8744"/>
    <cellStyle name="20% — акцент4 5 9_1" xfId="8747"/>
    <cellStyle name="20% - Акцент4 5_1" xfId="8913"/>
    <cellStyle name="20% — акцент4 5_1" xfId="8913"/>
    <cellStyle name="20% - Акцент4 6" xfId="638"/>
    <cellStyle name="20% — акцент4 6" xfId="639"/>
    <cellStyle name="20% - Акцент4 6_1" xfId="8913"/>
    <cellStyle name="20% — акцент4 6_1" xfId="8913"/>
    <cellStyle name="20% - Акцент4 7" xfId="1510"/>
    <cellStyle name="20% — акцент4 7" xfId="1511"/>
    <cellStyle name="20% - Акцент4 7_1" xfId="8913"/>
    <cellStyle name="20% — акцент4 7_1" xfId="8913"/>
    <cellStyle name="20% - Акцент4 8" xfId="2275"/>
    <cellStyle name="20% — акцент4 8" xfId="2274"/>
    <cellStyle name="20% - Акцент4 8_1" xfId="8913"/>
    <cellStyle name="20% — акцент4 8_1" xfId="8913"/>
    <cellStyle name="20% - Акцент4 9" xfId="2876"/>
    <cellStyle name="20% — акцент4 9" xfId="2875"/>
    <cellStyle name="20% - Акцент4 9_1" xfId="8913"/>
    <cellStyle name="20% — акцент4 9_1" xfId="8913"/>
    <cellStyle name="20% - Акцент4_1" xfId="8871"/>
    <cellStyle name="20% - Акцент5" xfId="77"/>
    <cellStyle name="20% — акцент5" xfId="8831"/>
    <cellStyle name="20% - Акцент5 10" xfId="3445"/>
    <cellStyle name="20% — акцент5 10" xfId="3444"/>
    <cellStyle name="20% - Акцент5 10_1" xfId="8913"/>
    <cellStyle name="20% — акцент5 10_1" xfId="8913"/>
    <cellStyle name="20% - Акцент5 11" xfId="4048"/>
    <cellStyle name="20% — акцент5 11" xfId="4047"/>
    <cellStyle name="20% - Акцент5 11_1" xfId="8913"/>
    <cellStyle name="20% — акцент5 11_1" xfId="8913"/>
    <cellStyle name="20% - Акцент5 12" xfId="4651"/>
    <cellStyle name="20% — акцент5 12" xfId="4650"/>
    <cellStyle name="20% - Акцент5 12_1" xfId="8913"/>
    <cellStyle name="20% — акцент5 12_1" xfId="8913"/>
    <cellStyle name="20% - Акцент5 13" xfId="5252"/>
    <cellStyle name="20% — акцент5 13" xfId="5251"/>
    <cellStyle name="20% - Акцент5 13_1" xfId="8913"/>
    <cellStyle name="20% — акцент5 13_1" xfId="8913"/>
    <cellStyle name="20% - Акцент5 14" xfId="5858"/>
    <cellStyle name="20% — акцент5 14" xfId="5857"/>
    <cellStyle name="20% - Акцент5 14_1" xfId="8913"/>
    <cellStyle name="20% — акцент5 14_1" xfId="8913"/>
    <cellStyle name="20% - Акцент5 15" xfId="6462"/>
    <cellStyle name="20% — акцент5 15" xfId="6461"/>
    <cellStyle name="20% - Акцент5 15_1" xfId="8913"/>
    <cellStyle name="20% — акцент5 15_1" xfId="8913"/>
    <cellStyle name="20% - Акцент5 16" xfId="7065"/>
    <cellStyle name="20% — акцент5 16" xfId="7064"/>
    <cellStyle name="20% - Акцент5 16_1" xfId="8913"/>
    <cellStyle name="20% — акцент5 16_1" xfId="8913"/>
    <cellStyle name="20% - Акцент5 17" xfId="7668"/>
    <cellStyle name="20% — акцент5 17" xfId="7667"/>
    <cellStyle name="20% - Акцент5 17_1" xfId="8913"/>
    <cellStyle name="20% — акцент5 17_1" xfId="8913"/>
    <cellStyle name="20% - Акцент5 18" xfId="8265"/>
    <cellStyle name="20% — акцент5 18" xfId="8264"/>
    <cellStyle name="20% - Акцент5 18_1" xfId="8913"/>
    <cellStyle name="20% — акцент5 18_1" xfId="8913"/>
    <cellStyle name="20% - Акцент5 19" xfId="8660"/>
    <cellStyle name="20% — акцент5 19" xfId="78"/>
    <cellStyle name="20% - Акцент5 19_1" xfId="8766"/>
    <cellStyle name="20% — акцент5 19_1" xfId="8708"/>
    <cellStyle name="20% - Акцент5 2" xfId="79"/>
    <cellStyle name="20% — акцент5 2" xfId="80"/>
    <cellStyle name="20% - Акцент5 2 10" xfId="5250"/>
    <cellStyle name="20% — акцент5 2 10" xfId="5249"/>
    <cellStyle name="20% - Акцент5 2 10_1" xfId="8913"/>
    <cellStyle name="20% — акцент5 2 10_1" xfId="8913"/>
    <cellStyle name="20% - Акцент5 2 11" xfId="5856"/>
    <cellStyle name="20% — акцент5 2 11" xfId="5855"/>
    <cellStyle name="20% - Акцент5 2 11_1" xfId="8913"/>
    <cellStyle name="20% — акцент5 2 11_1" xfId="8913"/>
    <cellStyle name="20% - Акцент5 2 12" xfId="6460"/>
    <cellStyle name="20% — акцент5 2 12" xfId="6459"/>
    <cellStyle name="20% - Акцент5 2 12_1" xfId="8913"/>
    <cellStyle name="20% — акцент5 2 12_1" xfId="8913"/>
    <cellStyle name="20% - Акцент5 2 13" xfId="7063"/>
    <cellStyle name="20% — акцент5 2 13" xfId="7062"/>
    <cellStyle name="20% - Акцент5 2 13_1" xfId="8913"/>
    <cellStyle name="20% — акцент5 2 13_1" xfId="8913"/>
    <cellStyle name="20% - Акцент5 2 14" xfId="7666"/>
    <cellStyle name="20% — акцент5 2 14" xfId="7665"/>
    <cellStyle name="20% - Акцент5 2 14_1" xfId="8913"/>
    <cellStyle name="20% — акцент5 2 14_1" xfId="8913"/>
    <cellStyle name="20% - Акцент5 2 15" xfId="8263"/>
    <cellStyle name="20% — акцент5 2 15" xfId="8262"/>
    <cellStyle name="20% - Акцент5 2 15_1" xfId="8913"/>
    <cellStyle name="20% — акцент5 2 15_1" xfId="8913"/>
    <cellStyle name="20% - Акцент5 2 16" xfId="8832"/>
    <cellStyle name="20% — акцент5 2 16" xfId="8833"/>
    <cellStyle name="20% - Акцент5 2 16_1" xfId="8913"/>
    <cellStyle name="20% — акцент5 2 16_1" xfId="8913"/>
    <cellStyle name="20% - Акцент5 2 17" xfId="8834"/>
    <cellStyle name="20% - Акцент5 2 2" xfId="81"/>
    <cellStyle name="20% — акцент5 2 2" xfId="82"/>
    <cellStyle name="20% - Акцент5 2 2 10" xfId="5854"/>
    <cellStyle name="20% — акцент5 2 2 10" xfId="5853"/>
    <cellStyle name="20% - Акцент5 2 2 10_1" xfId="8744"/>
    <cellStyle name="20% — акцент5 2 2 10_1" xfId="8744"/>
    <cellStyle name="20% - Акцент5 2 2 11" xfId="6458"/>
    <cellStyle name="20% — акцент5 2 2 11" xfId="6457"/>
    <cellStyle name="20% - Акцент5 2 2 11_1" xfId="8744"/>
    <cellStyle name="20% — акцент5 2 2 11_1" xfId="8744"/>
    <cellStyle name="20% - Акцент5 2 2 12" xfId="7061"/>
    <cellStyle name="20% — акцент5 2 2 12" xfId="7060"/>
    <cellStyle name="20% - Акцент5 2 2 12_1" xfId="8744"/>
    <cellStyle name="20% — акцент5 2 2 12_1" xfId="8744"/>
    <cellStyle name="20% - Акцент5 2 2 13" xfId="7664"/>
    <cellStyle name="20% — акцент5 2 2 13" xfId="7663"/>
    <cellStyle name="20% - Акцент5 2 2 13_1" xfId="8744"/>
    <cellStyle name="20% — акцент5 2 2 13_1" xfId="8744"/>
    <cellStyle name="20% - Акцент5 2 2 14" xfId="8261"/>
    <cellStyle name="20% — акцент5 2 2 14" xfId="8260"/>
    <cellStyle name="20% - Акцент5 2 2 14_1" xfId="8744"/>
    <cellStyle name="20% — акцент5 2 2 14_1" xfId="8744"/>
    <cellStyle name="20% - Акцент5 2 2 2" xfId="676"/>
    <cellStyle name="20% — акцент5 2 2 2" xfId="677"/>
    <cellStyle name="20% - Акцент5 2 2 2_1" xfId="8744"/>
    <cellStyle name="20% — акцент5 2 2 2_1" xfId="8744"/>
    <cellStyle name="20% - Акцент5 2 2 3" xfId="1550"/>
    <cellStyle name="20% — акцент5 2 2 3" xfId="1551"/>
    <cellStyle name="20% - Акцент5 2 2 3_1" xfId="8744"/>
    <cellStyle name="20% — акцент5 2 2 3_1" xfId="8744"/>
    <cellStyle name="20% - Акцент5 2 2 4" xfId="2235"/>
    <cellStyle name="20% — акцент5 2 2 4" xfId="2234"/>
    <cellStyle name="20% - Акцент5 2 2 4_1" xfId="8744"/>
    <cellStyle name="20% — акцент5 2 2 4_1" xfId="8744"/>
    <cellStyle name="20% - Акцент5 2 2 5" xfId="2836"/>
    <cellStyle name="20% — акцент5 2 2 5" xfId="2835"/>
    <cellStyle name="20% - Акцент5 2 2 5_1" xfId="8744"/>
    <cellStyle name="20% — акцент5 2 2 5_1" xfId="8744"/>
    <cellStyle name="20% - Акцент5 2 2 6" xfId="3441"/>
    <cellStyle name="20% — акцент5 2 2 6" xfId="3440"/>
    <cellStyle name="20% - Акцент5 2 2 6_1" xfId="8744"/>
    <cellStyle name="20% — акцент5 2 2 6_1" xfId="8744"/>
    <cellStyle name="20% - Акцент5 2 2 7" xfId="4044"/>
    <cellStyle name="20% — акцент5 2 2 7" xfId="4043"/>
    <cellStyle name="20% - Акцент5 2 2 7_1" xfId="8744"/>
    <cellStyle name="20% — акцент5 2 2 7_1" xfId="8744"/>
    <cellStyle name="20% - Акцент5 2 2 8" xfId="4647"/>
    <cellStyle name="20% — акцент5 2 2 8" xfId="4646"/>
    <cellStyle name="20% - Акцент5 2 2 8_1" xfId="8744"/>
    <cellStyle name="20% — акцент5 2 2 8_1" xfId="8744"/>
    <cellStyle name="20% - Акцент5 2 2 9" xfId="5248"/>
    <cellStyle name="20% — акцент5 2 2 9" xfId="5247"/>
    <cellStyle name="20% - Акцент5 2 2 9_1" xfId="8744"/>
    <cellStyle name="20% — акцент5 2 2 9_1" xfId="8744"/>
    <cellStyle name="20% - Акцент5 2 2_1" xfId="8913"/>
    <cellStyle name="20% — акцент5 2 2_1" xfId="8913"/>
    <cellStyle name="20% - Акцент5 2 2_1 10" xfId="5246"/>
    <cellStyle name="20% — акцент5 2 2_1 10" xfId="5245"/>
    <cellStyle name="20% - Акцент5 2 2_1 10_1" xfId="8743"/>
    <cellStyle name="20% — акцент5 2 2_1 10_1" xfId="8743"/>
    <cellStyle name="20% - Акцент5 2 2_1 11" xfId="5852"/>
    <cellStyle name="20% — акцент5 2 2_1 11" xfId="5851"/>
    <cellStyle name="20% - Акцент5 2 2_1 11_1" xfId="8743"/>
    <cellStyle name="20% — акцент5 2 2_1 11_1" xfId="8743"/>
    <cellStyle name="20% - Акцент5 2 2_1 12" xfId="6456"/>
    <cellStyle name="20% — акцент5 2 2_1 12" xfId="6455"/>
    <cellStyle name="20% - Акцент5 2 2_1 12_1" xfId="8743"/>
    <cellStyle name="20% — акцент5 2 2_1 12_1" xfId="8743"/>
    <cellStyle name="20% - Акцент5 2 2_1 13" xfId="7059"/>
    <cellStyle name="20% — акцент5 2 2_1 13" xfId="7058"/>
    <cellStyle name="20% - Акцент5 2 2_1 13_1" xfId="8743"/>
    <cellStyle name="20% — акцент5 2 2_1 13_1" xfId="8743"/>
    <cellStyle name="20% - Акцент5 2 2_1 14" xfId="7662"/>
    <cellStyle name="20% — акцент5 2 2_1 14" xfId="7661"/>
    <cellStyle name="20% - Акцент5 2 2_1 14_1" xfId="8743"/>
    <cellStyle name="20% — акцент5 2 2_1 14_1" xfId="8743"/>
    <cellStyle name="20% - Акцент5 2 2_1 15" xfId="8259"/>
    <cellStyle name="20% — акцент5 2 2_1 15" xfId="8258"/>
    <cellStyle name="20% - Акцент5 2 2_1 15_1" xfId="8743"/>
    <cellStyle name="20% — акцент5 2 2_1 15_1" xfId="8743"/>
    <cellStyle name="20% - Акцент5 2 2_1 2" xfId="8651"/>
    <cellStyle name="20% — акцент5 2 2_1 2" xfId="8651"/>
    <cellStyle name="20% - Акцент5 2 2_1 2 10" xfId="5850"/>
    <cellStyle name="20% — акцент5 2 2_1 2 10" xfId="5849"/>
    <cellStyle name="20% - Акцент5 2 2_1 2 10_1" xfId="8744"/>
    <cellStyle name="20% — акцент5 2 2_1 2 10_1" xfId="8744"/>
    <cellStyle name="20% - Акцент5 2 2_1 2 11" xfId="6454"/>
    <cellStyle name="20% — акцент5 2 2_1 2 11" xfId="6453"/>
    <cellStyle name="20% - Акцент5 2 2_1 2 11_1" xfId="8744"/>
    <cellStyle name="20% — акцент5 2 2_1 2 11_1" xfId="8744"/>
    <cellStyle name="20% - Акцент5 2 2_1 2 12" xfId="7057"/>
    <cellStyle name="20% — акцент5 2 2_1 2 12" xfId="7056"/>
    <cellStyle name="20% - Акцент5 2 2_1 2 12_1" xfId="8744"/>
    <cellStyle name="20% — акцент5 2 2_1 2 12_1" xfId="8744"/>
    <cellStyle name="20% - Акцент5 2 2_1 2 13" xfId="7660"/>
    <cellStyle name="20% — акцент5 2 2_1 2 13" xfId="7659"/>
    <cellStyle name="20% - Акцент5 2 2_1 2 13_1" xfId="8744"/>
    <cellStyle name="20% — акцент5 2 2_1 2 13_1" xfId="8744"/>
    <cellStyle name="20% - Акцент5 2 2_1 2 14" xfId="8257"/>
    <cellStyle name="20% — акцент5 2 2_1 2 14" xfId="8256"/>
    <cellStyle name="20% - Акцент5 2 2_1 2 14_1" xfId="8744"/>
    <cellStyle name="20% — акцент5 2 2_1 2 14_1" xfId="8744"/>
    <cellStyle name="20% - Акцент5 2 2_1 2 2" xfId="680"/>
    <cellStyle name="20% — акцент5 2 2_1 2 2" xfId="681"/>
    <cellStyle name="20% - Акцент5 2 2_1 2 2_1" xfId="8744"/>
    <cellStyle name="20% — акцент5 2 2_1 2 2_1" xfId="8744"/>
    <cellStyle name="20% - Акцент5 2 2_1 2 3" xfId="1554"/>
    <cellStyle name="20% — акцент5 2 2_1 2 3" xfId="1555"/>
    <cellStyle name="20% - Акцент5 2 2_1 2 3_1" xfId="8744"/>
    <cellStyle name="20% — акцент5 2 2_1 2 3_1" xfId="8744"/>
    <cellStyle name="20% - Акцент5 2 2_1 2 4" xfId="2231"/>
    <cellStyle name="20% — акцент5 2 2_1 2 4" xfId="2230"/>
    <cellStyle name="20% - Акцент5 2 2_1 2 4_1" xfId="8744"/>
    <cellStyle name="20% — акцент5 2 2_1 2 4_1" xfId="8744"/>
    <cellStyle name="20% - Акцент5 2 2_1 2 5" xfId="2832"/>
    <cellStyle name="20% — акцент5 2 2_1 2 5" xfId="2831"/>
    <cellStyle name="20% - Акцент5 2 2_1 2 5_1" xfId="8744"/>
    <cellStyle name="20% — акцент5 2 2_1 2 5_1" xfId="8744"/>
    <cellStyle name="20% - Акцент5 2 2_1 2 6" xfId="3437"/>
    <cellStyle name="20% — акцент5 2 2_1 2 6" xfId="3436"/>
    <cellStyle name="20% - Акцент5 2 2_1 2 6_1" xfId="8744"/>
    <cellStyle name="20% — акцент5 2 2_1 2 6_1" xfId="8744"/>
    <cellStyle name="20% - Акцент5 2 2_1 2 7" xfId="4040"/>
    <cellStyle name="20% — акцент5 2 2_1 2 7" xfId="4039"/>
    <cellStyle name="20% - Акцент5 2 2_1 2 7_1" xfId="8744"/>
    <cellStyle name="20% — акцент5 2 2_1 2 7_1" xfId="8744"/>
    <cellStyle name="20% - Акцент5 2 2_1 2 8" xfId="4643"/>
    <cellStyle name="20% — акцент5 2 2_1 2 8" xfId="4642"/>
    <cellStyle name="20% - Акцент5 2 2_1 2 8_1" xfId="8744"/>
    <cellStyle name="20% — акцент5 2 2_1 2 8_1" xfId="8744"/>
    <cellStyle name="20% - Акцент5 2 2_1 2 9" xfId="5244"/>
    <cellStyle name="20% — акцент5 2 2_1 2 9" xfId="5243"/>
    <cellStyle name="20% - Акцент5 2 2_1 2 9_1" xfId="8744"/>
    <cellStyle name="20% — акцент5 2 2_1 2 9_1" xfId="8744"/>
    <cellStyle name="20% - Акцент5 2 2_1 3" xfId="678"/>
    <cellStyle name="20% — акцент5 2 2_1 3" xfId="679"/>
    <cellStyle name="20% - Акцент5 2 2_1 3_1" xfId="8743"/>
    <cellStyle name="20% — акцент5 2 2_1 3_1" xfId="8743"/>
    <cellStyle name="20% - Акцент5 2 2_1 4" xfId="1552"/>
    <cellStyle name="20% — акцент5 2 2_1 4" xfId="1553"/>
    <cellStyle name="20% - Акцент5 2 2_1 4_1" xfId="8743"/>
    <cellStyle name="20% — акцент5 2 2_1 4_1" xfId="8743"/>
    <cellStyle name="20% - Акцент5 2 2_1 5" xfId="2233"/>
    <cellStyle name="20% — акцент5 2 2_1 5" xfId="2232"/>
    <cellStyle name="20% - Акцент5 2 2_1 5_1" xfId="8743"/>
    <cellStyle name="20% — акцент5 2 2_1 5_1" xfId="8743"/>
    <cellStyle name="20% - Акцент5 2 2_1 6" xfId="2834"/>
    <cellStyle name="20% — акцент5 2 2_1 6" xfId="2833"/>
    <cellStyle name="20% - Акцент5 2 2_1 6_1" xfId="8743"/>
    <cellStyle name="20% — акцент5 2 2_1 6_1" xfId="8743"/>
    <cellStyle name="20% - Акцент5 2 2_1 7" xfId="3439"/>
    <cellStyle name="20% — акцент5 2 2_1 7" xfId="3438"/>
    <cellStyle name="20% - Акцент5 2 2_1 7_1" xfId="8743"/>
    <cellStyle name="20% — акцент5 2 2_1 7_1" xfId="8743"/>
    <cellStyle name="20% - Акцент5 2 2_1 8" xfId="4042"/>
    <cellStyle name="20% — акцент5 2 2_1 8" xfId="4041"/>
    <cellStyle name="20% - Акцент5 2 2_1 8_1" xfId="8743"/>
    <cellStyle name="20% — акцент5 2 2_1 8_1" xfId="8743"/>
    <cellStyle name="20% - Акцент5 2 2_1 9" xfId="4645"/>
    <cellStyle name="20% — акцент5 2 2_1 9" xfId="4644"/>
    <cellStyle name="20% - Акцент5 2 2_1 9_1" xfId="8743"/>
    <cellStyle name="20% — акцент5 2 2_1 9_1" xfId="8743"/>
    <cellStyle name="20% - Акцент5 2 3" xfId="674"/>
    <cellStyle name="20% — акцент5 2 3" xfId="675"/>
    <cellStyle name="20% - Акцент5 2 3_1" xfId="8913"/>
    <cellStyle name="20% — акцент5 2 3_1" xfId="8913"/>
    <cellStyle name="20% - Акцент5 2 4" xfId="1548"/>
    <cellStyle name="20% — акцент5 2 4" xfId="1549"/>
    <cellStyle name="20% - Акцент5 2 4_1" xfId="8913"/>
    <cellStyle name="20% — акцент5 2 4_1" xfId="8913"/>
    <cellStyle name="20% - Акцент5 2 5" xfId="2237"/>
    <cellStyle name="20% — акцент5 2 5" xfId="2236"/>
    <cellStyle name="20% - Акцент5 2 5_1" xfId="8913"/>
    <cellStyle name="20% — акцент5 2 5_1" xfId="8913"/>
    <cellStyle name="20% - Акцент5 2 6" xfId="2838"/>
    <cellStyle name="20% — акцент5 2 6" xfId="2837"/>
    <cellStyle name="20% - Акцент5 2 6_1" xfId="8913"/>
    <cellStyle name="20% — акцент5 2 6_1" xfId="8913"/>
    <cellStyle name="20% - Акцент5 2 7" xfId="3443"/>
    <cellStyle name="20% — акцент5 2 7" xfId="3442"/>
    <cellStyle name="20% - Акцент5 2 7_1" xfId="8913"/>
    <cellStyle name="20% — акцент5 2 7_1" xfId="8913"/>
    <cellStyle name="20% - Акцент5 2 8" xfId="4046"/>
    <cellStyle name="20% — акцент5 2 8" xfId="4045"/>
    <cellStyle name="20% - Акцент5 2 8_1" xfId="8913"/>
    <cellStyle name="20% — акцент5 2 8_1" xfId="8913"/>
    <cellStyle name="20% - Акцент5 2 9" xfId="4649"/>
    <cellStyle name="20% — акцент5 2 9" xfId="4648"/>
    <cellStyle name="20% - Акцент5 2 9_1" xfId="8913"/>
    <cellStyle name="20% — акцент5 2 9_1" xfId="8913"/>
    <cellStyle name="20% - Акцент5 2_1" xfId="8837"/>
    <cellStyle name="20% — акцент5 2_1" xfId="8837"/>
    <cellStyle name="20% - Акцент5 2_1 10" xfId="5242"/>
    <cellStyle name="20% — акцент5 2_1 10" xfId="5241"/>
    <cellStyle name="20% - Акцент5 2_1 10_1" xfId="8743"/>
    <cellStyle name="20% — акцент5 2_1 10_1" xfId="8743"/>
    <cellStyle name="20% - Акцент5 2_1 11" xfId="5848"/>
    <cellStyle name="20% — акцент5 2_1 11" xfId="5847"/>
    <cellStyle name="20% - Акцент5 2_1 11_1" xfId="8743"/>
    <cellStyle name="20% — акцент5 2_1 11_1" xfId="8743"/>
    <cellStyle name="20% - Акцент5 2_1 12" xfId="6452"/>
    <cellStyle name="20% — акцент5 2_1 12" xfId="6451"/>
    <cellStyle name="20% - Акцент5 2_1 12_1" xfId="8743"/>
    <cellStyle name="20% — акцент5 2_1 12_1" xfId="8743"/>
    <cellStyle name="20% - Акцент5 2_1 13" xfId="7055"/>
    <cellStyle name="20% — акцент5 2_1 13" xfId="7054"/>
    <cellStyle name="20% - Акцент5 2_1 13_1" xfId="8743"/>
    <cellStyle name="20% — акцент5 2_1 13_1" xfId="8743"/>
    <cellStyle name="20% - Акцент5 2_1 14" xfId="7658"/>
    <cellStyle name="20% — акцент5 2_1 14" xfId="7657"/>
    <cellStyle name="20% - Акцент5 2_1 14_1" xfId="8743"/>
    <cellStyle name="20% — акцент5 2_1 14_1" xfId="8743"/>
    <cellStyle name="20% - Акцент5 2_1 15" xfId="8255"/>
    <cellStyle name="20% — акцент5 2_1 15" xfId="8254"/>
    <cellStyle name="20% - Акцент5 2_1 15_1" xfId="8743"/>
    <cellStyle name="20% — акцент5 2_1 15_1" xfId="8743"/>
    <cellStyle name="20% - Акцент5 2_1 2" xfId="8638"/>
    <cellStyle name="20% — акцент5 2_1 2" xfId="8638"/>
    <cellStyle name="20% - Акцент5 2_1 2 10" xfId="5846"/>
    <cellStyle name="20% — акцент5 2_1 2 10" xfId="5845"/>
    <cellStyle name="20% - Акцент5 2_1 2 10_1" xfId="8748"/>
    <cellStyle name="20% — акцент5 2_1 2 10_1" xfId="8748"/>
    <cellStyle name="20% - Акцент5 2_1 2 11" xfId="6450"/>
    <cellStyle name="20% — акцент5 2_1 2 11" xfId="6449"/>
    <cellStyle name="20% - Акцент5 2_1 2 11_1" xfId="8748"/>
    <cellStyle name="20% — акцент5 2_1 2 11_1" xfId="8748"/>
    <cellStyle name="20% - Акцент5 2_1 2 12" xfId="7053"/>
    <cellStyle name="20% — акцент5 2_1 2 12" xfId="7052"/>
    <cellStyle name="20% - Акцент5 2_1 2 12_1" xfId="8748"/>
    <cellStyle name="20% — акцент5 2_1 2 12_1" xfId="8748"/>
    <cellStyle name="20% - Акцент5 2_1 2 13" xfId="7656"/>
    <cellStyle name="20% — акцент5 2_1 2 13" xfId="7655"/>
    <cellStyle name="20% - Акцент5 2_1 2 13_1" xfId="8748"/>
    <cellStyle name="20% — акцент5 2_1 2 13_1" xfId="8748"/>
    <cellStyle name="20% - Акцент5 2_1 2 14" xfId="8253"/>
    <cellStyle name="20% — акцент5 2_1 2 14" xfId="8252"/>
    <cellStyle name="20% - Акцент5 2_1 2 14_1" xfId="8748"/>
    <cellStyle name="20% — акцент5 2_1 2 14_1" xfId="8748"/>
    <cellStyle name="20% - Акцент5 2_1 2 2" xfId="683"/>
    <cellStyle name="20% — акцент5 2_1 2 2" xfId="684"/>
    <cellStyle name="20% - Акцент5 2_1 2 2_1" xfId="8748"/>
    <cellStyle name="20% — акцент5 2_1 2 2_1" xfId="8748"/>
    <cellStyle name="20% - Акцент5 2_1 2 3" xfId="1558"/>
    <cellStyle name="20% — акцент5 2_1 2 3" xfId="1559"/>
    <cellStyle name="20% - Акцент5 2_1 2 3_1" xfId="8748"/>
    <cellStyle name="20% — акцент5 2_1 2 3_1" xfId="8748"/>
    <cellStyle name="20% - Акцент5 2_1 2 4" xfId="2227"/>
    <cellStyle name="20% — акцент5 2_1 2 4" xfId="2226"/>
    <cellStyle name="20% - Акцент5 2_1 2 4_1" xfId="8748"/>
    <cellStyle name="20% — акцент5 2_1 2 4_1" xfId="8748"/>
    <cellStyle name="20% - Акцент5 2_1 2 5" xfId="2828"/>
    <cellStyle name="20% — акцент5 2_1 2 5" xfId="2827"/>
    <cellStyle name="20% - Акцент5 2_1 2 5_1" xfId="8748"/>
    <cellStyle name="20% — акцент5 2_1 2 5_1" xfId="8748"/>
    <cellStyle name="20% - Акцент5 2_1 2 6" xfId="3433"/>
    <cellStyle name="20% — акцент5 2_1 2 6" xfId="3432"/>
    <cellStyle name="20% - Акцент5 2_1 2 6_1" xfId="8748"/>
    <cellStyle name="20% — акцент5 2_1 2 6_1" xfId="8748"/>
    <cellStyle name="20% - Акцент5 2_1 2 7" xfId="4036"/>
    <cellStyle name="20% — акцент5 2_1 2 7" xfId="4035"/>
    <cellStyle name="20% - Акцент5 2_1 2 7_1" xfId="8748"/>
    <cellStyle name="20% — акцент5 2_1 2 7_1" xfId="8748"/>
    <cellStyle name="20% - Акцент5 2_1 2 8" xfId="4639"/>
    <cellStyle name="20% — акцент5 2_1 2 8" xfId="4638"/>
    <cellStyle name="20% - Акцент5 2_1 2 8_1" xfId="8748"/>
    <cellStyle name="20% — акцент5 2_1 2 8_1" xfId="8748"/>
    <cellStyle name="20% - Акцент5 2_1 2 9" xfId="5240"/>
    <cellStyle name="20% — акцент5 2_1 2 9" xfId="5239"/>
    <cellStyle name="20% - Акцент5 2_1 2 9_1" xfId="8748"/>
    <cellStyle name="20% — акцент5 2_1 2 9_1" xfId="8748"/>
    <cellStyle name="20% - Акцент5 2_1 2_1" xfId="8708"/>
    <cellStyle name="20% — акцент5 2_1 3" xfId="682"/>
    <cellStyle name="20% - Акцент5 2_1 4" xfId="1556"/>
    <cellStyle name="20% — акцент5 2_1 4" xfId="1557"/>
    <cellStyle name="20% - Акцент5 2_1 4_1" xfId="8743"/>
    <cellStyle name="20% — акцент5 2_1 4_1" xfId="8743"/>
    <cellStyle name="20% - Акцент5 2_1 5" xfId="2229"/>
    <cellStyle name="20% — акцент5 2_1 5" xfId="2228"/>
    <cellStyle name="20% - Акцент5 2_1 5_1" xfId="8743"/>
    <cellStyle name="20% — акцент5 2_1 5_1" xfId="8743"/>
    <cellStyle name="20% - Акцент5 2_1 6" xfId="2830"/>
    <cellStyle name="20% — акцент5 2_1 6" xfId="2829"/>
    <cellStyle name="20% - Акцент5 2_1 6_1" xfId="8743"/>
    <cellStyle name="20% — акцент5 2_1 6_1" xfId="8743"/>
    <cellStyle name="20% - Акцент5 2_1 7" xfId="3435"/>
    <cellStyle name="20% — акцент5 2_1 7" xfId="3434"/>
    <cellStyle name="20% - Акцент5 2_1 7_1" xfId="8743"/>
    <cellStyle name="20% — акцент5 2_1 7_1" xfId="8743"/>
    <cellStyle name="20% - Акцент5 2_1 8" xfId="4038"/>
    <cellStyle name="20% — акцент5 2_1 8" xfId="4037"/>
    <cellStyle name="20% - Акцент5 2_1 8_1" xfId="8743"/>
    <cellStyle name="20% — акцент5 2_1 8_1" xfId="8743"/>
    <cellStyle name="20% - Акцент5 2_1 9" xfId="4641"/>
    <cellStyle name="20% — акцент5 2_1 9" xfId="4640"/>
    <cellStyle name="20% - Акцент5 2_1 9_1" xfId="8743"/>
    <cellStyle name="20% — акцент5 2_1 9_1" xfId="8743"/>
    <cellStyle name="20% - Акцент5 2_1_1" xfId="8761"/>
    <cellStyle name="20% - Акцент5 3" xfId="83"/>
    <cellStyle name="20% — акцент5 3" xfId="84"/>
    <cellStyle name="20% - Акцент5 3 10" xfId="5238"/>
    <cellStyle name="20% — акцент5 3 10" xfId="5237"/>
    <cellStyle name="20% - Акцент5 3 10_1" xfId="8913"/>
    <cellStyle name="20% — акцент5 3 10_1" xfId="8913"/>
    <cellStyle name="20% - Акцент5 3 11" xfId="5844"/>
    <cellStyle name="20% — акцент5 3 11" xfId="5843"/>
    <cellStyle name="20% - Акцент5 3 11_1" xfId="8913"/>
    <cellStyle name="20% — акцент5 3 11_1" xfId="8913"/>
    <cellStyle name="20% - Акцент5 3 12" xfId="6448"/>
    <cellStyle name="20% — акцент5 3 12" xfId="6447"/>
    <cellStyle name="20% - Акцент5 3 12_1" xfId="8913"/>
    <cellStyle name="20% — акцент5 3 12_1" xfId="8913"/>
    <cellStyle name="20% - Акцент5 3 13" xfId="7051"/>
    <cellStyle name="20% — акцент5 3 13" xfId="7050"/>
    <cellStyle name="20% - Акцент5 3 13_1" xfId="8913"/>
    <cellStyle name="20% — акцент5 3 13_1" xfId="8913"/>
    <cellStyle name="20% - Акцент5 3 14" xfId="7654"/>
    <cellStyle name="20% — акцент5 3 14" xfId="7653"/>
    <cellStyle name="20% - Акцент5 3 14_1" xfId="8913"/>
    <cellStyle name="20% — акцент5 3 14_1" xfId="8913"/>
    <cellStyle name="20% - Акцент5 3 15" xfId="8251"/>
    <cellStyle name="20% — акцент5 3 15" xfId="8250"/>
    <cellStyle name="20% - Акцент5 3 15_1" xfId="8913"/>
    <cellStyle name="20% — акцент5 3 15_1" xfId="8913"/>
    <cellStyle name="20% - Акцент5 3 16" xfId="8835"/>
    <cellStyle name="20% — акцент5 3 16" xfId="8836"/>
    <cellStyle name="20% - Акцент5 3 16_1" xfId="8913"/>
    <cellStyle name="20% — акцент5 3 16_1" xfId="8913"/>
    <cellStyle name="20% - Акцент5 3 2" xfId="85"/>
    <cellStyle name="20% — акцент5 3 2" xfId="86"/>
    <cellStyle name="20% - Акцент5 3 2 10" xfId="5842"/>
    <cellStyle name="20% — акцент5 3 2 10" xfId="5841"/>
    <cellStyle name="20% - Акцент5 3 2 10_1" xfId="8744"/>
    <cellStyle name="20% — акцент5 3 2 10_1" xfId="8744"/>
    <cellStyle name="20% - Акцент5 3 2 11" xfId="6446"/>
    <cellStyle name="20% — акцент5 3 2 11" xfId="6445"/>
    <cellStyle name="20% - Акцент5 3 2 11_1" xfId="8744"/>
    <cellStyle name="20% — акцент5 3 2 11_1" xfId="8744"/>
    <cellStyle name="20% - Акцент5 3 2 12" xfId="7049"/>
    <cellStyle name="20% — акцент5 3 2 12" xfId="7048"/>
    <cellStyle name="20% - Акцент5 3 2 12_1" xfId="8744"/>
    <cellStyle name="20% — акцент5 3 2 12_1" xfId="8744"/>
    <cellStyle name="20% - Акцент5 3 2 13" xfId="7652"/>
    <cellStyle name="20% — акцент5 3 2 13" xfId="7651"/>
    <cellStyle name="20% - Акцент5 3 2 13_1" xfId="8744"/>
    <cellStyle name="20% — акцент5 3 2 13_1" xfId="8744"/>
    <cellStyle name="20% - Акцент5 3 2 14" xfId="8249"/>
    <cellStyle name="20% — акцент5 3 2 14" xfId="8248"/>
    <cellStyle name="20% - Акцент5 3 2 14_1" xfId="8744"/>
    <cellStyle name="20% — акцент5 3 2 14_1" xfId="8744"/>
    <cellStyle name="20% - Акцент5 3 2 2" xfId="687"/>
    <cellStyle name="20% — акцент5 3 2 2" xfId="688"/>
    <cellStyle name="20% - Акцент5 3 2 2_1" xfId="8744"/>
    <cellStyle name="20% — акцент5 3 2 2_1" xfId="8744"/>
    <cellStyle name="20% - Акцент5 3 2 3" xfId="1562"/>
    <cellStyle name="20% — акцент5 3 2 3" xfId="1563"/>
    <cellStyle name="20% - Акцент5 3 2 3_1" xfId="8744"/>
    <cellStyle name="20% — акцент5 3 2 3_1" xfId="8744"/>
    <cellStyle name="20% - Акцент5 3 2 4" xfId="2223"/>
    <cellStyle name="20% — акцент5 3 2 4" xfId="2222"/>
    <cellStyle name="20% - Акцент5 3 2 4_1" xfId="8744"/>
    <cellStyle name="20% — акцент5 3 2 4_1" xfId="8744"/>
    <cellStyle name="20% - Акцент5 3 2 5" xfId="2824"/>
    <cellStyle name="20% — акцент5 3 2 5" xfId="2823"/>
    <cellStyle name="20% - Акцент5 3 2 5_1" xfId="8744"/>
    <cellStyle name="20% — акцент5 3 2 5_1" xfId="8744"/>
    <cellStyle name="20% - Акцент5 3 2 6" xfId="3429"/>
    <cellStyle name="20% — акцент5 3 2 6" xfId="3428"/>
    <cellStyle name="20% - Акцент5 3 2 6_1" xfId="8744"/>
    <cellStyle name="20% — акцент5 3 2 6_1" xfId="8744"/>
    <cellStyle name="20% - Акцент5 3 2 7" xfId="4032"/>
    <cellStyle name="20% — акцент5 3 2 7" xfId="4031"/>
    <cellStyle name="20% - Акцент5 3 2 7_1" xfId="8744"/>
    <cellStyle name="20% — акцент5 3 2 7_1" xfId="8744"/>
    <cellStyle name="20% - Акцент5 3 2 8" xfId="4635"/>
    <cellStyle name="20% — акцент5 3 2 8" xfId="4634"/>
    <cellStyle name="20% - Акцент5 3 2 8_1" xfId="8744"/>
    <cellStyle name="20% — акцент5 3 2 8_1" xfId="8744"/>
    <cellStyle name="20% - Акцент5 3 2 9" xfId="5236"/>
    <cellStyle name="20% — акцент5 3 2 9" xfId="5235"/>
    <cellStyle name="20% - Акцент5 3 2 9_1" xfId="8744"/>
    <cellStyle name="20% — акцент5 3 2 9_1" xfId="8744"/>
    <cellStyle name="20% - Акцент5 3 2_1" xfId="8913"/>
    <cellStyle name="20% — акцент5 3 2_1" xfId="8913"/>
    <cellStyle name="20% - Акцент5 3 2_1 10" xfId="5234"/>
    <cellStyle name="20% — акцент5 3 2_1 10" xfId="5233"/>
    <cellStyle name="20% - Акцент5 3 2_1 10_1" xfId="8743"/>
    <cellStyle name="20% — акцент5 3 2_1 10_1" xfId="8743"/>
    <cellStyle name="20% - Акцент5 3 2_1 11" xfId="5840"/>
    <cellStyle name="20% — акцент5 3 2_1 11" xfId="5839"/>
    <cellStyle name="20% - Акцент5 3 2_1 11_1" xfId="8743"/>
    <cellStyle name="20% — акцент5 3 2_1 11_1" xfId="8743"/>
    <cellStyle name="20% - Акцент5 3 2_1 12" xfId="6444"/>
    <cellStyle name="20% — акцент5 3 2_1 12" xfId="6443"/>
    <cellStyle name="20% - Акцент5 3 2_1 12_1" xfId="8743"/>
    <cellStyle name="20% — акцент5 3 2_1 12_1" xfId="8743"/>
    <cellStyle name="20% - Акцент5 3 2_1 13" xfId="7047"/>
    <cellStyle name="20% — акцент5 3 2_1 13" xfId="7046"/>
    <cellStyle name="20% - Акцент5 3 2_1 13_1" xfId="8743"/>
    <cellStyle name="20% — акцент5 3 2_1 13_1" xfId="8743"/>
    <cellStyle name="20% - Акцент5 3 2_1 14" xfId="7650"/>
    <cellStyle name="20% — акцент5 3 2_1 14" xfId="7649"/>
    <cellStyle name="20% - Акцент5 3 2_1 14_1" xfId="8743"/>
    <cellStyle name="20% — акцент5 3 2_1 14_1" xfId="8743"/>
    <cellStyle name="20% - Акцент5 3 2_1 15" xfId="8247"/>
    <cellStyle name="20% — акцент5 3 2_1 15" xfId="8246"/>
    <cellStyle name="20% - Акцент5 3 2_1 15_1" xfId="8743"/>
    <cellStyle name="20% — акцент5 3 2_1 15_1" xfId="8743"/>
    <cellStyle name="20% - Акцент5 3 2_1 2" xfId="8651"/>
    <cellStyle name="20% — акцент5 3 2_1 2" xfId="8651"/>
    <cellStyle name="20% - Акцент5 3 2_1 2 10" xfId="5838"/>
    <cellStyle name="20% — акцент5 3 2_1 2 10" xfId="5837"/>
    <cellStyle name="20% - Акцент5 3 2_1 2 10_1" xfId="8744"/>
    <cellStyle name="20% — акцент5 3 2_1 2 10_1" xfId="8744"/>
    <cellStyle name="20% - Акцент5 3 2_1 2 11" xfId="6442"/>
    <cellStyle name="20% — акцент5 3 2_1 2 11" xfId="6441"/>
    <cellStyle name="20% - Акцент5 3 2_1 2 11_1" xfId="8744"/>
    <cellStyle name="20% — акцент5 3 2_1 2 11_1" xfId="8744"/>
    <cellStyle name="20% - Акцент5 3 2_1 2 12" xfId="7045"/>
    <cellStyle name="20% — акцент5 3 2_1 2 12" xfId="7044"/>
    <cellStyle name="20% - Акцент5 3 2_1 2 12_1" xfId="8744"/>
    <cellStyle name="20% — акцент5 3 2_1 2 12_1" xfId="8744"/>
    <cellStyle name="20% - Акцент5 3 2_1 2 13" xfId="7648"/>
    <cellStyle name="20% — акцент5 3 2_1 2 13" xfId="7647"/>
    <cellStyle name="20% - Акцент5 3 2_1 2 13_1" xfId="8744"/>
    <cellStyle name="20% — акцент5 3 2_1 2 13_1" xfId="8744"/>
    <cellStyle name="20% - Акцент5 3 2_1 2 14" xfId="8245"/>
    <cellStyle name="20% — акцент5 3 2_1 2 14" xfId="8244"/>
    <cellStyle name="20% - Акцент5 3 2_1 2 14_1" xfId="8744"/>
    <cellStyle name="20% — акцент5 3 2_1 2 14_1" xfId="8744"/>
    <cellStyle name="20% - Акцент5 3 2_1 2 2" xfId="691"/>
    <cellStyle name="20% — акцент5 3 2_1 2 2" xfId="692"/>
    <cellStyle name="20% - Акцент5 3 2_1 2 2_1" xfId="8744"/>
    <cellStyle name="20% — акцент5 3 2_1 2 2_1" xfId="8744"/>
    <cellStyle name="20% - Акцент5 3 2_1 2 3" xfId="1566"/>
    <cellStyle name="20% — акцент5 3 2_1 2 3" xfId="1567"/>
    <cellStyle name="20% - Акцент5 3 2_1 2 3_1" xfId="8744"/>
    <cellStyle name="20% — акцент5 3 2_1 2 3_1" xfId="8744"/>
    <cellStyle name="20% - Акцент5 3 2_1 2 4" xfId="2219"/>
    <cellStyle name="20% — акцент5 3 2_1 2 4" xfId="2218"/>
    <cellStyle name="20% - Акцент5 3 2_1 2 4_1" xfId="8744"/>
    <cellStyle name="20% — акцент5 3 2_1 2 4_1" xfId="8744"/>
    <cellStyle name="20% - Акцент5 3 2_1 2 5" xfId="2820"/>
    <cellStyle name="20% — акцент5 3 2_1 2 5" xfId="2819"/>
    <cellStyle name="20% - Акцент5 3 2_1 2 5_1" xfId="8744"/>
    <cellStyle name="20% — акцент5 3 2_1 2 5_1" xfId="8744"/>
    <cellStyle name="20% - Акцент5 3 2_1 2 6" xfId="3425"/>
    <cellStyle name="20% — акцент5 3 2_1 2 6" xfId="3424"/>
    <cellStyle name="20% - Акцент5 3 2_1 2 6_1" xfId="8744"/>
    <cellStyle name="20% — акцент5 3 2_1 2 6_1" xfId="8744"/>
    <cellStyle name="20% - Акцент5 3 2_1 2 7" xfId="4028"/>
    <cellStyle name="20% — акцент5 3 2_1 2 7" xfId="4027"/>
    <cellStyle name="20% - Акцент5 3 2_1 2 7_1" xfId="8744"/>
    <cellStyle name="20% — акцент5 3 2_1 2 7_1" xfId="8744"/>
    <cellStyle name="20% - Акцент5 3 2_1 2 8" xfId="4631"/>
    <cellStyle name="20% — акцент5 3 2_1 2 8" xfId="4630"/>
    <cellStyle name="20% - Акцент5 3 2_1 2 8_1" xfId="8744"/>
    <cellStyle name="20% — акцент5 3 2_1 2 8_1" xfId="8744"/>
    <cellStyle name="20% - Акцент5 3 2_1 2 9" xfId="5232"/>
    <cellStyle name="20% — акцент5 3 2_1 2 9" xfId="5231"/>
    <cellStyle name="20% - Акцент5 3 2_1 2 9_1" xfId="8744"/>
    <cellStyle name="20% — акцент5 3 2_1 2 9_1" xfId="8744"/>
    <cellStyle name="20% - Акцент5 3 2_1 3" xfId="689"/>
    <cellStyle name="20% — акцент5 3 2_1 3" xfId="690"/>
    <cellStyle name="20% - Акцент5 3 2_1 3_1" xfId="8743"/>
    <cellStyle name="20% — акцент5 3 2_1 3_1" xfId="8743"/>
    <cellStyle name="20% - Акцент5 3 2_1 4" xfId="1564"/>
    <cellStyle name="20% — акцент5 3 2_1 4" xfId="1565"/>
    <cellStyle name="20% - Акцент5 3 2_1 4_1" xfId="8743"/>
    <cellStyle name="20% — акцент5 3 2_1 4_1" xfId="8743"/>
    <cellStyle name="20% - Акцент5 3 2_1 5" xfId="2221"/>
    <cellStyle name="20% — акцент5 3 2_1 5" xfId="2220"/>
    <cellStyle name="20% - Акцент5 3 2_1 5_1" xfId="8743"/>
    <cellStyle name="20% — акцент5 3 2_1 5_1" xfId="8743"/>
    <cellStyle name="20% - Акцент5 3 2_1 6" xfId="2822"/>
    <cellStyle name="20% — акцент5 3 2_1 6" xfId="2821"/>
    <cellStyle name="20% - Акцент5 3 2_1 6_1" xfId="8743"/>
    <cellStyle name="20% — акцент5 3 2_1 6_1" xfId="8743"/>
    <cellStyle name="20% - Акцент5 3 2_1 7" xfId="3427"/>
    <cellStyle name="20% — акцент5 3 2_1 7" xfId="3426"/>
    <cellStyle name="20% - Акцент5 3 2_1 7_1" xfId="8743"/>
    <cellStyle name="20% — акцент5 3 2_1 7_1" xfId="8743"/>
    <cellStyle name="20% - Акцент5 3 2_1 8" xfId="4030"/>
    <cellStyle name="20% — акцент5 3 2_1 8" xfId="4029"/>
    <cellStyle name="20% - Акцент5 3 2_1 8_1" xfId="8743"/>
    <cellStyle name="20% — акцент5 3 2_1 8_1" xfId="8743"/>
    <cellStyle name="20% - Акцент5 3 2_1 9" xfId="4633"/>
    <cellStyle name="20% — акцент5 3 2_1 9" xfId="4632"/>
    <cellStyle name="20% - Акцент5 3 2_1 9_1" xfId="8743"/>
    <cellStyle name="20% — акцент5 3 2_1 9_1" xfId="8743"/>
    <cellStyle name="20% - Акцент5 3 3" xfId="685"/>
    <cellStyle name="20% — акцент5 3 3" xfId="686"/>
    <cellStyle name="20% - Акцент5 3 3_1" xfId="8913"/>
    <cellStyle name="20% — акцент5 3 3_1" xfId="8913"/>
    <cellStyle name="20% - Акцент5 3 4" xfId="1560"/>
    <cellStyle name="20% — акцент5 3 4" xfId="1561"/>
    <cellStyle name="20% - Акцент5 3 4_1" xfId="8913"/>
    <cellStyle name="20% — акцент5 3 4_1" xfId="8913"/>
    <cellStyle name="20% - Акцент5 3 5" xfId="2225"/>
    <cellStyle name="20% — акцент5 3 5" xfId="2224"/>
    <cellStyle name="20% - Акцент5 3 5_1" xfId="8913"/>
    <cellStyle name="20% — акцент5 3 5_1" xfId="8913"/>
    <cellStyle name="20% - Акцент5 3 6" xfId="2826"/>
    <cellStyle name="20% — акцент5 3 6" xfId="2825"/>
    <cellStyle name="20% - Акцент5 3 6_1" xfId="8913"/>
    <cellStyle name="20% — акцент5 3 6_1" xfId="8913"/>
    <cellStyle name="20% - Акцент5 3 7" xfId="3431"/>
    <cellStyle name="20% — акцент5 3 7" xfId="3430"/>
    <cellStyle name="20% - Акцент5 3 7_1" xfId="8913"/>
    <cellStyle name="20% — акцент5 3 7_1" xfId="8913"/>
    <cellStyle name="20% - Акцент5 3 8" xfId="4034"/>
    <cellStyle name="20% — акцент5 3 8" xfId="4033"/>
    <cellStyle name="20% - Акцент5 3 8_1" xfId="8913"/>
    <cellStyle name="20% — акцент5 3 8_1" xfId="8913"/>
    <cellStyle name="20% - Акцент5 3 9" xfId="4637"/>
    <cellStyle name="20% — акцент5 3 9" xfId="4636"/>
    <cellStyle name="20% - Акцент5 3 9_1" xfId="8913"/>
    <cellStyle name="20% — акцент5 3 9_1" xfId="8913"/>
    <cellStyle name="20% - Акцент5 3_1" xfId="8837"/>
    <cellStyle name="20% — акцент5 3_1" xfId="8837"/>
    <cellStyle name="20% - Акцент5 3_1 10" xfId="5230"/>
    <cellStyle name="20% — акцент5 3_1 10" xfId="5229"/>
    <cellStyle name="20% - Акцент5 3_1 10_1" xfId="8743"/>
    <cellStyle name="20% — акцент5 3_1 10_1" xfId="8743"/>
    <cellStyle name="20% - Акцент5 3_1 11" xfId="5836"/>
    <cellStyle name="20% — акцент5 3_1 11" xfId="5835"/>
    <cellStyle name="20% - Акцент5 3_1 11_1" xfId="8743"/>
    <cellStyle name="20% — акцент5 3_1 11_1" xfId="8743"/>
    <cellStyle name="20% - Акцент5 3_1 12" xfId="6440"/>
    <cellStyle name="20% — акцент5 3_1 12" xfId="6439"/>
    <cellStyle name="20% - Акцент5 3_1 12_1" xfId="8743"/>
    <cellStyle name="20% — акцент5 3_1 12_1" xfId="8743"/>
    <cellStyle name="20% - Акцент5 3_1 13" xfId="7043"/>
    <cellStyle name="20% — акцент5 3_1 13" xfId="7042"/>
    <cellStyle name="20% - Акцент5 3_1 13_1" xfId="8743"/>
    <cellStyle name="20% — акцент5 3_1 13_1" xfId="8743"/>
    <cellStyle name="20% - Акцент5 3_1 14" xfId="7646"/>
    <cellStyle name="20% — акцент5 3_1 14" xfId="7645"/>
    <cellStyle name="20% - Акцент5 3_1 14_1" xfId="8743"/>
    <cellStyle name="20% — акцент5 3_1 14_1" xfId="8743"/>
    <cellStyle name="20% - Акцент5 3_1 15" xfId="8243"/>
    <cellStyle name="20% — акцент5 3_1 15" xfId="8242"/>
    <cellStyle name="20% - Акцент5 3_1 15_1" xfId="8743"/>
    <cellStyle name="20% — акцент5 3_1 15_1" xfId="8743"/>
    <cellStyle name="20% - Акцент5 3_1 2" xfId="8638"/>
    <cellStyle name="20% — акцент5 3_1 2" xfId="8638"/>
    <cellStyle name="20% - Акцент5 3_1 2 10" xfId="5834"/>
    <cellStyle name="20% — акцент5 3_1 2 10" xfId="5833"/>
    <cellStyle name="20% - Акцент5 3_1 2 10_1" xfId="8748"/>
    <cellStyle name="20% — акцент5 3_1 2 10_1" xfId="8748"/>
    <cellStyle name="20% - Акцент5 3_1 2 11" xfId="6438"/>
    <cellStyle name="20% — акцент5 3_1 2 11" xfId="6437"/>
    <cellStyle name="20% - Акцент5 3_1 2 11_1" xfId="8748"/>
    <cellStyle name="20% — акцент5 3_1 2 11_1" xfId="8748"/>
    <cellStyle name="20% - Акцент5 3_1 2 12" xfId="7041"/>
    <cellStyle name="20% — акцент5 3_1 2 12" xfId="7040"/>
    <cellStyle name="20% - Акцент5 3_1 2 12_1" xfId="8748"/>
    <cellStyle name="20% — акцент5 3_1 2 12_1" xfId="8748"/>
    <cellStyle name="20% - Акцент5 3_1 2 13" xfId="7644"/>
    <cellStyle name="20% — акцент5 3_1 2 13" xfId="7643"/>
    <cellStyle name="20% - Акцент5 3_1 2 13_1" xfId="8748"/>
    <cellStyle name="20% — акцент5 3_1 2 13_1" xfId="8748"/>
    <cellStyle name="20% - Акцент5 3_1 2 14" xfId="8241"/>
    <cellStyle name="20% — акцент5 3_1 2 14" xfId="8240"/>
    <cellStyle name="20% - Акцент5 3_1 2 14_1" xfId="8748"/>
    <cellStyle name="20% — акцент5 3_1 2 14_1" xfId="8748"/>
    <cellStyle name="20% - Акцент5 3_1 2 2" xfId="695"/>
    <cellStyle name="20% — акцент5 3_1 2 2" xfId="696"/>
    <cellStyle name="20% - Акцент5 3_1 2 2_1" xfId="8748"/>
    <cellStyle name="20% — акцент5 3_1 2 2_1" xfId="8748"/>
    <cellStyle name="20% - Акцент5 3_1 2 3" xfId="1570"/>
    <cellStyle name="20% — акцент5 3_1 2 3" xfId="1571"/>
    <cellStyle name="20% - Акцент5 3_1 2 3_1" xfId="8748"/>
    <cellStyle name="20% — акцент5 3_1 2 3_1" xfId="8748"/>
    <cellStyle name="20% - Акцент5 3_1 2 4" xfId="2215"/>
    <cellStyle name="20% — акцент5 3_1 2 4" xfId="2214"/>
    <cellStyle name="20% - Акцент5 3_1 2 4_1" xfId="8748"/>
    <cellStyle name="20% — акцент5 3_1 2 4_1" xfId="8748"/>
    <cellStyle name="20% - Акцент5 3_1 2 5" xfId="2816"/>
    <cellStyle name="20% — акцент5 3_1 2 5" xfId="2815"/>
    <cellStyle name="20% - Акцент5 3_1 2 5_1" xfId="8748"/>
    <cellStyle name="20% — акцент5 3_1 2 5_1" xfId="8748"/>
    <cellStyle name="20% - Акцент5 3_1 2 6" xfId="3421"/>
    <cellStyle name="20% — акцент5 3_1 2 6" xfId="3420"/>
    <cellStyle name="20% - Акцент5 3_1 2 6_1" xfId="8748"/>
    <cellStyle name="20% — акцент5 3_1 2 6_1" xfId="8748"/>
    <cellStyle name="20% - Акцент5 3_1 2 7" xfId="4024"/>
    <cellStyle name="20% — акцент5 3_1 2 7" xfId="4023"/>
    <cellStyle name="20% - Акцент5 3_1 2 7_1" xfId="8748"/>
    <cellStyle name="20% — акцент5 3_1 2 7_1" xfId="8748"/>
    <cellStyle name="20% - Акцент5 3_1 2 8" xfId="4627"/>
    <cellStyle name="20% — акцент5 3_1 2 8" xfId="4626"/>
    <cellStyle name="20% - Акцент5 3_1 2 8_1" xfId="8748"/>
    <cellStyle name="20% — акцент5 3_1 2 8_1" xfId="8748"/>
    <cellStyle name="20% - Акцент5 3_1 2 9" xfId="5228"/>
    <cellStyle name="20% — акцент5 3_1 2 9" xfId="5227"/>
    <cellStyle name="20% - Акцент5 3_1 2 9_1" xfId="8748"/>
    <cellStyle name="20% — акцент5 3_1 2 9_1" xfId="8748"/>
    <cellStyle name="20% - Акцент5 3_1 3" xfId="693"/>
    <cellStyle name="20% — акцент5 3_1 3" xfId="694"/>
    <cellStyle name="20% - Акцент5 3_1 3_1" xfId="8743"/>
    <cellStyle name="20% — акцент5 3_1 3_1" xfId="8743"/>
    <cellStyle name="20% - Акцент5 3_1 4" xfId="1568"/>
    <cellStyle name="20% — акцент5 3_1 4" xfId="1569"/>
    <cellStyle name="20% - Акцент5 3_1 4_1" xfId="8743"/>
    <cellStyle name="20% — акцент5 3_1 4_1" xfId="8743"/>
    <cellStyle name="20% - Акцент5 3_1 5" xfId="2217"/>
    <cellStyle name="20% — акцент5 3_1 5" xfId="2216"/>
    <cellStyle name="20% - Акцент5 3_1 5_1" xfId="8743"/>
    <cellStyle name="20% — акцент5 3_1 5_1" xfId="8743"/>
    <cellStyle name="20% - Акцент5 3_1 6" xfId="2818"/>
    <cellStyle name="20% — акцент5 3_1 6" xfId="2817"/>
    <cellStyle name="20% - Акцент5 3_1 6_1" xfId="8743"/>
    <cellStyle name="20% — акцент5 3_1 6_1" xfId="8743"/>
    <cellStyle name="20% - Акцент5 3_1 7" xfId="3423"/>
    <cellStyle name="20% — акцент5 3_1 7" xfId="3422"/>
    <cellStyle name="20% - Акцент5 3_1 7_1" xfId="8743"/>
    <cellStyle name="20% — акцент5 3_1 7_1" xfId="8743"/>
    <cellStyle name="20% - Акцент5 3_1 8" xfId="4026"/>
    <cellStyle name="20% — акцент5 3_1 8" xfId="4025"/>
    <cellStyle name="20% - Акцент5 3_1 8_1" xfId="8743"/>
    <cellStyle name="20% — акцент5 3_1 8_1" xfId="8743"/>
    <cellStyle name="20% - Акцент5 3_1 9" xfId="4629"/>
    <cellStyle name="20% — акцент5 3_1 9" xfId="4628"/>
    <cellStyle name="20% - Акцент5 3_1 9_1" xfId="8743"/>
    <cellStyle name="20% — акцент5 3_1 9_1" xfId="8743"/>
    <cellStyle name="20% - Акцент5 4" xfId="87"/>
    <cellStyle name="20% — акцент5 4" xfId="88"/>
    <cellStyle name="20% - Акцент5 4 10" xfId="5226"/>
    <cellStyle name="20% — акцент5 4 10" xfId="5831"/>
    <cellStyle name="20% - Акцент5 4 10_1" xfId="8748"/>
    <cellStyle name="20% — акцент5 4 10_1" xfId="8744"/>
    <cellStyle name="20% - Акцент5 4 11" xfId="5832"/>
    <cellStyle name="20% — акцент5 4 11" xfId="6435"/>
    <cellStyle name="20% - Акцент5 4 11_1" xfId="8748"/>
    <cellStyle name="20% — акцент5 4 11_1" xfId="8744"/>
    <cellStyle name="20% - Акцент5 4 12" xfId="6436"/>
    <cellStyle name="20% — акцент5 4 12" xfId="7038"/>
    <cellStyle name="20% - Акцент5 4 12_1" xfId="8748"/>
    <cellStyle name="20% — акцент5 4 12_1" xfId="8744"/>
    <cellStyle name="20% - Акцент5 4 13" xfId="7039"/>
    <cellStyle name="20% — акцент5 4 13" xfId="7641"/>
    <cellStyle name="20% - Акцент5 4 13_1" xfId="8748"/>
    <cellStyle name="20% — акцент5 4 13_1" xfId="8744"/>
    <cellStyle name="20% - Акцент5 4 14" xfId="7642"/>
    <cellStyle name="20% — акцент5 4 14" xfId="8238"/>
    <cellStyle name="20% - Акцент5 4 14_1" xfId="8748"/>
    <cellStyle name="20% — акцент5 4 14_1" xfId="8744"/>
    <cellStyle name="20% - Акцент5 4 15" xfId="8239"/>
    <cellStyle name="20% - Акцент5 4 2" xfId="89"/>
    <cellStyle name="20% — акцент5 4 2" xfId="698"/>
    <cellStyle name="20% - Акцент5 4 2 10" xfId="5830"/>
    <cellStyle name="20% - Акцент5 4 2 11" xfId="6434"/>
    <cellStyle name="20% - Акцент5 4 2 12" xfId="7037"/>
    <cellStyle name="20% - Акцент5 4 2 13" xfId="7640"/>
    <cellStyle name="20% - Акцент5 4 2 14" xfId="8237"/>
    <cellStyle name="20% - Акцент5 4 2 2" xfId="699"/>
    <cellStyle name="20% - Акцент5 4 2 3" xfId="1574"/>
    <cellStyle name="20% - Акцент5 4 2 4" xfId="2211"/>
    <cellStyle name="20% - Акцент5 4 2 5" xfId="2812"/>
    <cellStyle name="20% - Акцент5 4 2 6" xfId="3417"/>
    <cellStyle name="20% - Акцент5 4 2 7" xfId="4020"/>
    <cellStyle name="20% - Акцент5 4 2 8" xfId="4623"/>
    <cellStyle name="20% - Акцент5 4 2 9" xfId="5224"/>
    <cellStyle name="20% - Акцент5 4 2_1" xfId="8704"/>
    <cellStyle name="20% — акцент5 4 2_1" xfId="8744"/>
    <cellStyle name="20% - Акцент5 4 3" xfId="697"/>
    <cellStyle name="20% — акцент5 4 3" xfId="1573"/>
    <cellStyle name="20% - Акцент5 4 3_1" xfId="8748"/>
    <cellStyle name="20% — акцент5 4 3_1" xfId="8744"/>
    <cellStyle name="20% - Акцент5 4 4" xfId="1572"/>
    <cellStyle name="20% — акцент5 4 4" xfId="2212"/>
    <cellStyle name="20% - Акцент5 4 4_1" xfId="8748"/>
    <cellStyle name="20% — акцент5 4 4_1" xfId="8744"/>
    <cellStyle name="20% - Акцент5 4 5" xfId="2213"/>
    <cellStyle name="20% — акцент5 4 5" xfId="2813"/>
    <cellStyle name="20% - Акцент5 4 5_1" xfId="8748"/>
    <cellStyle name="20% — акцент5 4 5_1" xfId="8744"/>
    <cellStyle name="20% - Акцент5 4 6" xfId="2814"/>
    <cellStyle name="20% — акцент5 4 6" xfId="3418"/>
    <cellStyle name="20% - Акцент5 4 6_1" xfId="8748"/>
    <cellStyle name="20% — акцент5 4 6_1" xfId="8744"/>
    <cellStyle name="20% - Акцент5 4 7" xfId="3419"/>
    <cellStyle name="20% — акцент5 4 7" xfId="4021"/>
    <cellStyle name="20% - Акцент5 4 7_1" xfId="8748"/>
    <cellStyle name="20% — акцент5 4 7_1" xfId="8744"/>
    <cellStyle name="20% - Акцент5 4 8" xfId="4022"/>
    <cellStyle name="20% — акцент5 4 8" xfId="4624"/>
    <cellStyle name="20% - Акцент5 4 8_1" xfId="8748"/>
    <cellStyle name="20% — акцент5 4 8_1" xfId="8744"/>
    <cellStyle name="20% - Акцент5 4 9" xfId="4625"/>
    <cellStyle name="20% — акцент5 4 9" xfId="5225"/>
    <cellStyle name="20% - Акцент5 4 9_1" xfId="8748"/>
    <cellStyle name="20% — акцент5 4 9_1" xfId="8744"/>
    <cellStyle name="20% - Акцент5 4_1" xfId="8913"/>
    <cellStyle name="20% — акцент5 4_1" xfId="8913"/>
    <cellStyle name="20% - Акцент5 4_1 10" xfId="5223"/>
    <cellStyle name="20% — акцент5 4_1 10" xfId="5222"/>
    <cellStyle name="20% - Акцент5 4_1 10_1" xfId="8743"/>
    <cellStyle name="20% — акцент5 4_1 10_1" xfId="8743"/>
    <cellStyle name="20% - Акцент5 4_1 11" xfId="5829"/>
    <cellStyle name="20% — акцент5 4_1 11" xfId="5828"/>
    <cellStyle name="20% - Акцент5 4_1 11_1" xfId="8743"/>
    <cellStyle name="20% — акцент5 4_1 11_1" xfId="8743"/>
    <cellStyle name="20% - Акцент5 4_1 12" xfId="6433"/>
    <cellStyle name="20% — акцент5 4_1 12" xfId="6432"/>
    <cellStyle name="20% - Акцент5 4_1 12_1" xfId="8743"/>
    <cellStyle name="20% — акцент5 4_1 12_1" xfId="8743"/>
    <cellStyle name="20% - Акцент5 4_1 13" xfId="7036"/>
    <cellStyle name="20% — акцент5 4_1 13" xfId="7035"/>
    <cellStyle name="20% - Акцент5 4_1 13_1" xfId="8743"/>
    <cellStyle name="20% — акцент5 4_1 13_1" xfId="8743"/>
    <cellStyle name="20% - Акцент5 4_1 14" xfId="7639"/>
    <cellStyle name="20% — акцент5 4_1 14" xfId="7638"/>
    <cellStyle name="20% - Акцент5 4_1 14_1" xfId="8743"/>
    <cellStyle name="20% — акцент5 4_1 14_1" xfId="8743"/>
    <cellStyle name="20% - Акцент5 4_1 15" xfId="8236"/>
    <cellStyle name="20% — акцент5 4_1 15" xfId="8235"/>
    <cellStyle name="20% - Акцент5 4_1 15_1" xfId="8743"/>
    <cellStyle name="20% — акцент5 4_1 15_1" xfId="8743"/>
    <cellStyle name="20% - Акцент5 4_1 2" xfId="8638"/>
    <cellStyle name="20% — акцент5 4_1 2" xfId="8651"/>
    <cellStyle name="20% - Акцент5 4_1 2 10" xfId="5827"/>
    <cellStyle name="20% — акцент5 4_1 2 10" xfId="5826"/>
    <cellStyle name="20% - Акцент5 4_1 2 10_1" xfId="8748"/>
    <cellStyle name="20% — акцент5 4_1 2 10_1" xfId="8744"/>
    <cellStyle name="20% - Акцент5 4_1 2 11" xfId="6431"/>
    <cellStyle name="20% — акцент5 4_1 2 11" xfId="6430"/>
    <cellStyle name="20% - Акцент5 4_1 2 11_1" xfId="8748"/>
    <cellStyle name="20% — акцент5 4_1 2 11_1" xfId="8744"/>
    <cellStyle name="20% - Акцент5 4_1 2 12" xfId="7034"/>
    <cellStyle name="20% — акцент5 4_1 2 12" xfId="7033"/>
    <cellStyle name="20% - Акцент5 4_1 2 12_1" xfId="8748"/>
    <cellStyle name="20% — акцент5 4_1 2 12_1" xfId="8744"/>
    <cellStyle name="20% - Акцент5 4_1 2 13" xfId="7637"/>
    <cellStyle name="20% — акцент5 4_1 2 13" xfId="7636"/>
    <cellStyle name="20% - Акцент5 4_1 2 13_1" xfId="8748"/>
    <cellStyle name="20% — акцент5 4_1 2 13_1" xfId="8744"/>
    <cellStyle name="20% - Акцент5 4_1 2 14" xfId="8234"/>
    <cellStyle name="20% — акцент5 4_1 2 14" xfId="8233"/>
    <cellStyle name="20% - Акцент5 4_1 2 14_1" xfId="8748"/>
    <cellStyle name="20% — акцент5 4_1 2 14_1" xfId="8744"/>
    <cellStyle name="20% - Акцент5 4_1 2 2" xfId="702"/>
    <cellStyle name="20% — акцент5 4_1 2 2" xfId="703"/>
    <cellStyle name="20% - Акцент5 4_1 2 2_1" xfId="8748"/>
    <cellStyle name="20% — акцент5 4_1 2 2_1" xfId="8744"/>
    <cellStyle name="20% - Акцент5 4_1 2 3" xfId="1577"/>
    <cellStyle name="20% — акцент5 4_1 2 3" xfId="1578"/>
    <cellStyle name="20% - Акцент5 4_1 2 3_1" xfId="8748"/>
    <cellStyle name="20% — акцент5 4_1 2 3_1" xfId="8744"/>
    <cellStyle name="20% - Акцент5 4_1 2 4" xfId="2208"/>
    <cellStyle name="20% — акцент5 4_1 2 4" xfId="2207"/>
    <cellStyle name="20% - Акцент5 4_1 2 4_1" xfId="8748"/>
    <cellStyle name="20% — акцент5 4_1 2 4_1" xfId="8744"/>
    <cellStyle name="20% - Акцент5 4_1 2 5" xfId="2809"/>
    <cellStyle name="20% — акцент5 4_1 2 5" xfId="2808"/>
    <cellStyle name="20% - Акцент5 4_1 2 5_1" xfId="8748"/>
    <cellStyle name="20% — акцент5 4_1 2 5_1" xfId="8744"/>
    <cellStyle name="20% - Акцент5 4_1 2 6" xfId="3414"/>
    <cellStyle name="20% — акцент5 4_1 2 6" xfId="3413"/>
    <cellStyle name="20% - Акцент5 4_1 2 6_1" xfId="8748"/>
    <cellStyle name="20% — акцент5 4_1 2 6_1" xfId="8744"/>
    <cellStyle name="20% - Акцент5 4_1 2 7" xfId="4017"/>
    <cellStyle name="20% — акцент5 4_1 2 7" xfId="4016"/>
    <cellStyle name="20% - Акцент5 4_1 2 7_1" xfId="8748"/>
    <cellStyle name="20% — акцент5 4_1 2 7_1" xfId="8744"/>
    <cellStyle name="20% - Акцент5 4_1 2 8" xfId="4620"/>
    <cellStyle name="20% — акцент5 4_1 2 8" xfId="4619"/>
    <cellStyle name="20% - Акцент5 4_1 2 8_1" xfId="8748"/>
    <cellStyle name="20% — акцент5 4_1 2 8_1" xfId="8744"/>
    <cellStyle name="20% - Акцент5 4_1 2 9" xfId="5221"/>
    <cellStyle name="20% — акцент5 4_1 2 9" xfId="5220"/>
    <cellStyle name="20% - Акцент5 4_1 2 9_1" xfId="8748"/>
    <cellStyle name="20% — акцент5 4_1 2 9_1" xfId="8744"/>
    <cellStyle name="20% - Акцент5 4_1 3" xfId="700"/>
    <cellStyle name="20% — акцент5 4_1 3" xfId="701"/>
    <cellStyle name="20% - Акцент5 4_1 3_1" xfId="8743"/>
    <cellStyle name="20% — акцент5 4_1 3_1" xfId="8743"/>
    <cellStyle name="20% - Акцент5 4_1 4" xfId="1575"/>
    <cellStyle name="20% — акцент5 4_1 4" xfId="1576"/>
    <cellStyle name="20% - Акцент5 4_1 4_1" xfId="8743"/>
    <cellStyle name="20% — акцент5 4_1 4_1" xfId="8743"/>
    <cellStyle name="20% - Акцент5 4_1 5" xfId="2210"/>
    <cellStyle name="20% — акцент5 4_1 5" xfId="2209"/>
    <cellStyle name="20% - Акцент5 4_1 5_1" xfId="8743"/>
    <cellStyle name="20% — акцент5 4_1 5_1" xfId="8743"/>
    <cellStyle name="20% - Акцент5 4_1 6" xfId="2811"/>
    <cellStyle name="20% — акцент5 4_1 6" xfId="2810"/>
    <cellStyle name="20% - Акцент5 4_1 6_1" xfId="8743"/>
    <cellStyle name="20% — акцент5 4_1 6_1" xfId="8743"/>
    <cellStyle name="20% - Акцент5 4_1 7" xfId="3416"/>
    <cellStyle name="20% — акцент5 4_1 7" xfId="3415"/>
    <cellStyle name="20% - Акцент5 4_1 7_1" xfId="8743"/>
    <cellStyle name="20% — акцент5 4_1 7_1" xfId="8743"/>
    <cellStyle name="20% - Акцент5 4_1 8" xfId="4019"/>
    <cellStyle name="20% — акцент5 4_1 8" xfId="4018"/>
    <cellStyle name="20% - Акцент5 4_1 8_1" xfId="8743"/>
    <cellStyle name="20% — акцент5 4_1 8_1" xfId="8743"/>
    <cellStyle name="20% - Акцент5 4_1 9" xfId="4622"/>
    <cellStyle name="20% — акцент5 4_1 9" xfId="4621"/>
    <cellStyle name="20% - Акцент5 4_1 9_1" xfId="8743"/>
    <cellStyle name="20% — акцент5 4_1 9_1" xfId="8743"/>
    <cellStyle name="20% - Акцент5 5" xfId="90"/>
    <cellStyle name="20% — акцент5 5" xfId="525"/>
    <cellStyle name="20% - Акцент5 5 10" xfId="5825"/>
    <cellStyle name="20% — акцент5 5 10" xfId="5824"/>
    <cellStyle name="20% - Акцент5 5 10_1" xfId="8744"/>
    <cellStyle name="20% — акцент5 5 10_1" xfId="8748"/>
    <cellStyle name="20% - Акцент5 5 11" xfId="6429"/>
    <cellStyle name="20% — акцент5 5 11" xfId="6428"/>
    <cellStyle name="20% - Акцент5 5 11_1" xfId="8744"/>
    <cellStyle name="20% — акцент5 5 11_1" xfId="8748"/>
    <cellStyle name="20% - Акцент5 5 12" xfId="7032"/>
    <cellStyle name="20% — акцент5 5 12" xfId="7031"/>
    <cellStyle name="20% - Акцент5 5 12_1" xfId="8744"/>
    <cellStyle name="20% — акцент5 5 12_1" xfId="8748"/>
    <cellStyle name="20% - Акцент5 5 13" xfId="7635"/>
    <cellStyle name="20% — акцент5 5 13" xfId="7634"/>
    <cellStyle name="20% - Акцент5 5 13_1" xfId="8744"/>
    <cellStyle name="20% — акцент5 5 13_1" xfId="8748"/>
    <cellStyle name="20% - Акцент5 5 14" xfId="8232"/>
    <cellStyle name="20% — акцент5 5 14" xfId="8231"/>
    <cellStyle name="20% - Акцент5 5 14_1" xfId="8744"/>
    <cellStyle name="20% — акцент5 5 14_1" xfId="8748"/>
    <cellStyle name="20% - Акцент5 5 2" xfId="704"/>
    <cellStyle name="20% — акцент5 5 2" xfId="705"/>
    <cellStyle name="20% - Акцент5 5 2_1" xfId="8744"/>
    <cellStyle name="20% — акцент5 5 2_1" xfId="8748"/>
    <cellStyle name="20% - Акцент5 5 3" xfId="1579"/>
    <cellStyle name="20% — акцент5 5 3" xfId="1580"/>
    <cellStyle name="20% - Акцент5 5 3_1" xfId="8744"/>
    <cellStyle name="20% — акцент5 5 3_1" xfId="8748"/>
    <cellStyle name="20% - Акцент5 5 4" xfId="2206"/>
    <cellStyle name="20% — акцент5 5 4" xfId="2205"/>
    <cellStyle name="20% - Акцент5 5 4_1" xfId="8744"/>
    <cellStyle name="20% — акцент5 5 4_1" xfId="8748"/>
    <cellStyle name="20% - Акцент5 5 5" xfId="2807"/>
    <cellStyle name="20% — акцент5 5 5" xfId="2806"/>
    <cellStyle name="20% - Акцент5 5 5_1" xfId="8744"/>
    <cellStyle name="20% — акцент5 5 5_1" xfId="8748"/>
    <cellStyle name="20% - Акцент5 5 6" xfId="3412"/>
    <cellStyle name="20% — акцент5 5 6" xfId="3411"/>
    <cellStyle name="20% - Акцент5 5 6_1" xfId="8744"/>
    <cellStyle name="20% — акцент5 5 6_1" xfId="8748"/>
    <cellStyle name="20% - Акцент5 5 7" xfId="4015"/>
    <cellStyle name="20% — акцент5 5 7" xfId="4014"/>
    <cellStyle name="20% - Акцент5 5 7_1" xfId="8744"/>
    <cellStyle name="20% — акцент5 5 7_1" xfId="8748"/>
    <cellStyle name="20% - Акцент5 5 8" xfId="4618"/>
    <cellStyle name="20% — акцент5 5 8" xfId="4617"/>
    <cellStyle name="20% - Акцент5 5 8_1" xfId="8744"/>
    <cellStyle name="20% — акцент5 5 8_1" xfId="8748"/>
    <cellStyle name="20% - Акцент5 5 9" xfId="5219"/>
    <cellStyle name="20% — акцент5 5 9" xfId="5218"/>
    <cellStyle name="20% - Акцент5 5 9_1" xfId="8744"/>
    <cellStyle name="20% — акцент5 5 9_1" xfId="8748"/>
    <cellStyle name="20% - Акцент5 5_1" xfId="8913"/>
    <cellStyle name="20% — акцент5 5_1" xfId="8913"/>
    <cellStyle name="20% - Акцент5 6" xfId="672"/>
    <cellStyle name="20% — акцент5 6" xfId="673"/>
    <cellStyle name="20% - Акцент5 6_1" xfId="8913"/>
    <cellStyle name="20% — акцент5 6_1" xfId="8913"/>
    <cellStyle name="20% - Акцент5 7" xfId="1546"/>
    <cellStyle name="20% — акцент5 7" xfId="1547"/>
    <cellStyle name="20% - Акцент5 7_1" xfId="8913"/>
    <cellStyle name="20% — акцент5 7_1" xfId="8913"/>
    <cellStyle name="20% - Акцент5 8" xfId="2239"/>
    <cellStyle name="20% — акцент5 8" xfId="2238"/>
    <cellStyle name="20% - Акцент5 8_1" xfId="8913"/>
    <cellStyle name="20% — акцент5 8_1" xfId="8913"/>
    <cellStyle name="20% - Акцент5 9" xfId="2840"/>
    <cellStyle name="20% — акцент5 9" xfId="2839"/>
    <cellStyle name="20% - Акцент5 9_1" xfId="8913"/>
    <cellStyle name="20% — акцент5 9_1" xfId="8913"/>
    <cellStyle name="20% - Акцент5_1" xfId="8837"/>
    <cellStyle name="20% - Акцент6" xfId="91"/>
    <cellStyle name="20% — акцент6" xfId="8838"/>
    <cellStyle name="20% - Акцент6 10" xfId="3409"/>
    <cellStyle name="20% — акцент6 10" xfId="3408"/>
    <cellStyle name="20% - Акцент6 10_1" xfId="8913"/>
    <cellStyle name="20% — акцент6 10_1" xfId="8913"/>
    <cellStyle name="20% - Акцент6 11" xfId="4012"/>
    <cellStyle name="20% — акцент6 11" xfId="4011"/>
    <cellStyle name="20% - Акцент6 11_1" xfId="8913"/>
    <cellStyle name="20% — акцент6 11_1" xfId="8913"/>
    <cellStyle name="20% - Акцент6 12" xfId="4615"/>
    <cellStyle name="20% — акцент6 12" xfId="4614"/>
    <cellStyle name="20% - Акцент6 12_1" xfId="8913"/>
    <cellStyle name="20% — акцент6 12_1" xfId="8913"/>
    <cellStyle name="20% - Акцент6 13" xfId="5216"/>
    <cellStyle name="20% — акцент6 13" xfId="5215"/>
    <cellStyle name="20% - Акцент6 13_1" xfId="8913"/>
    <cellStyle name="20% — акцент6 13_1" xfId="8913"/>
    <cellStyle name="20% - Акцент6 14" xfId="5822"/>
    <cellStyle name="20% — акцент6 14" xfId="5821"/>
    <cellStyle name="20% - Акцент6 14_1" xfId="8913"/>
    <cellStyle name="20% — акцент6 14_1" xfId="8913"/>
    <cellStyle name="20% - Акцент6 15" xfId="6426"/>
    <cellStyle name="20% — акцент6 15" xfId="6425"/>
    <cellStyle name="20% - Акцент6 15_1" xfId="8913"/>
    <cellStyle name="20% — акцент6 15_1" xfId="8913"/>
    <cellStyle name="20% - Акцент6 16" xfId="7029"/>
    <cellStyle name="20% — акцент6 16" xfId="7028"/>
    <cellStyle name="20% - Акцент6 16_1" xfId="8913"/>
    <cellStyle name="20% — акцент6 16_1" xfId="8913"/>
    <cellStyle name="20% - Акцент6 17" xfId="7632"/>
    <cellStyle name="20% — акцент6 17" xfId="7631"/>
    <cellStyle name="20% - Акцент6 17_1" xfId="8913"/>
    <cellStyle name="20% — акцент6 17_1" xfId="8913"/>
    <cellStyle name="20% - Акцент6 18" xfId="8230"/>
    <cellStyle name="20% — акцент6 18" xfId="8229"/>
    <cellStyle name="20% - Акцент6 18_1" xfId="8913"/>
    <cellStyle name="20% — акцент6 18_1" xfId="8913"/>
    <cellStyle name="20% - Акцент6 19" xfId="8661"/>
    <cellStyle name="20% — акцент6 19" xfId="92"/>
    <cellStyle name="20% - Акцент6 19_1" xfId="8767"/>
    <cellStyle name="20% — акцент6 19_1" xfId="8709"/>
    <cellStyle name="20% - Акцент6 2" xfId="93"/>
    <cellStyle name="20% — акцент6 2" xfId="94"/>
    <cellStyle name="20% - Акцент6 2 10" xfId="5214"/>
    <cellStyle name="20% — акцент6 2 10" xfId="5213"/>
    <cellStyle name="20% - Акцент6 2 10_1" xfId="8913"/>
    <cellStyle name="20% — акцент6 2 10_1" xfId="8913"/>
    <cellStyle name="20% - Акцент6 2 11" xfId="5820"/>
    <cellStyle name="20% — акцент6 2 11" xfId="5819"/>
    <cellStyle name="20% - Акцент6 2 11_1" xfId="8913"/>
    <cellStyle name="20% — акцент6 2 11_1" xfId="8913"/>
    <cellStyle name="20% - Акцент6 2 12" xfId="6424"/>
    <cellStyle name="20% — акцент6 2 12" xfId="6423"/>
    <cellStyle name="20% - Акцент6 2 12_1" xfId="8913"/>
    <cellStyle name="20% — акцент6 2 12_1" xfId="8913"/>
    <cellStyle name="20% - Акцент6 2 13" xfId="7027"/>
    <cellStyle name="20% — акцент6 2 13" xfId="7026"/>
    <cellStyle name="20% - Акцент6 2 13_1" xfId="8913"/>
    <cellStyle name="20% — акцент6 2 13_1" xfId="8913"/>
    <cellStyle name="20% - Акцент6 2 14" xfId="7630"/>
    <cellStyle name="20% — акцент6 2 14" xfId="7629"/>
    <cellStyle name="20% - Акцент6 2 14_1" xfId="8913"/>
    <cellStyle name="20% — акцент6 2 14_1" xfId="8913"/>
    <cellStyle name="20% - Акцент6 2 15" xfId="8228"/>
    <cellStyle name="20% — акцент6 2 15" xfId="8227"/>
    <cellStyle name="20% - Акцент6 2 15_1" xfId="8913"/>
    <cellStyle name="20% — акцент6 2 15_1" xfId="8913"/>
    <cellStyle name="20% - Акцент6 2 16" xfId="8839"/>
    <cellStyle name="20% — акцент6 2 16" xfId="8840"/>
    <cellStyle name="20% - Акцент6 2 16_1" xfId="8913"/>
    <cellStyle name="20% — акцент6 2 16_1" xfId="8913"/>
    <cellStyle name="20% - Акцент6 2 17" xfId="8841"/>
    <cellStyle name="20% - Акцент6 2 2" xfId="95"/>
    <cellStyle name="20% — акцент6 2 2" xfId="96"/>
    <cellStyle name="20% - Акцент6 2 2 10" xfId="5818"/>
    <cellStyle name="20% — акцент6 2 2 10" xfId="5817"/>
    <cellStyle name="20% - Акцент6 2 2 10_1" xfId="8744"/>
    <cellStyle name="20% — акцент6 2 2 10_1" xfId="8744"/>
    <cellStyle name="20% - Акцент6 2 2 11" xfId="6422"/>
    <cellStyle name="20% — акцент6 2 2 11" xfId="6421"/>
    <cellStyle name="20% - Акцент6 2 2 11_1" xfId="8744"/>
    <cellStyle name="20% — акцент6 2 2 11_1" xfId="8744"/>
    <cellStyle name="20% - Акцент6 2 2 12" xfId="7025"/>
    <cellStyle name="20% — акцент6 2 2 12" xfId="7024"/>
    <cellStyle name="20% - Акцент6 2 2 12_1" xfId="8744"/>
    <cellStyle name="20% — акцент6 2 2 12_1" xfId="8744"/>
    <cellStyle name="20% - Акцент6 2 2 13" xfId="7628"/>
    <cellStyle name="20% — акцент6 2 2 13" xfId="7627"/>
    <cellStyle name="20% - Акцент6 2 2 13_1" xfId="8744"/>
    <cellStyle name="20% — акцент6 2 2 13_1" xfId="8744"/>
    <cellStyle name="20% - Акцент6 2 2 14" xfId="8226"/>
    <cellStyle name="20% — акцент6 2 2 14" xfId="8225"/>
    <cellStyle name="20% - Акцент6 2 2 14_1" xfId="8744"/>
    <cellStyle name="20% — акцент6 2 2 14_1" xfId="8744"/>
    <cellStyle name="20% - Акцент6 2 2 2" xfId="710"/>
    <cellStyle name="20% — акцент6 2 2 2" xfId="711"/>
    <cellStyle name="20% - Акцент6 2 2 2_1" xfId="8744"/>
    <cellStyle name="20% — акцент6 2 2 2_1" xfId="8744"/>
    <cellStyle name="20% - Акцент6 2 2 3" xfId="1586"/>
    <cellStyle name="20% — акцент6 2 2 3" xfId="1587"/>
    <cellStyle name="20% - Акцент6 2 2 3_1" xfId="8744"/>
    <cellStyle name="20% — акцент6 2 2 3_1" xfId="8744"/>
    <cellStyle name="20% - Акцент6 2 2 4" xfId="2199"/>
    <cellStyle name="20% — акцент6 2 2 4" xfId="2198"/>
    <cellStyle name="20% - Акцент6 2 2 4_1" xfId="8744"/>
    <cellStyle name="20% — акцент6 2 2 4_1" xfId="8744"/>
    <cellStyle name="20% - Акцент6 2 2 5" xfId="2800"/>
    <cellStyle name="20% — акцент6 2 2 5" xfId="2799"/>
    <cellStyle name="20% - Акцент6 2 2 5_1" xfId="8744"/>
    <cellStyle name="20% — акцент6 2 2 5_1" xfId="8744"/>
    <cellStyle name="20% - Акцент6 2 2 6" xfId="3405"/>
    <cellStyle name="20% — акцент6 2 2 6" xfId="3404"/>
    <cellStyle name="20% - Акцент6 2 2 6_1" xfId="8744"/>
    <cellStyle name="20% — акцент6 2 2 6_1" xfId="8744"/>
    <cellStyle name="20% - Акцент6 2 2 7" xfId="4008"/>
    <cellStyle name="20% — акцент6 2 2 7" xfId="4007"/>
    <cellStyle name="20% - Акцент6 2 2 7_1" xfId="8744"/>
    <cellStyle name="20% — акцент6 2 2 7_1" xfId="8744"/>
    <cellStyle name="20% - Акцент6 2 2 8" xfId="4611"/>
    <cellStyle name="20% — акцент6 2 2 8" xfId="4610"/>
    <cellStyle name="20% - Акцент6 2 2 8_1" xfId="8744"/>
    <cellStyle name="20% — акцент6 2 2 8_1" xfId="8744"/>
    <cellStyle name="20% - Акцент6 2 2 9" xfId="5212"/>
    <cellStyle name="20% — акцент6 2 2 9" xfId="5211"/>
    <cellStyle name="20% - Акцент6 2 2 9_1" xfId="8744"/>
    <cellStyle name="20% — акцент6 2 2 9_1" xfId="8744"/>
    <cellStyle name="20% - Акцент6 2 2_1" xfId="8913"/>
    <cellStyle name="20% — акцент6 2 2_1" xfId="8913"/>
    <cellStyle name="20% - Акцент6 2 2_1 10" xfId="5210"/>
    <cellStyle name="20% — акцент6 2 2_1 10" xfId="5209"/>
    <cellStyle name="20% - Акцент6 2 2_1 10_1" xfId="8743"/>
    <cellStyle name="20% — акцент6 2 2_1 10_1" xfId="8743"/>
    <cellStyle name="20% - Акцент6 2 2_1 11" xfId="5816"/>
    <cellStyle name="20% — акцент6 2 2_1 11" xfId="5815"/>
    <cellStyle name="20% - Акцент6 2 2_1 11_1" xfId="8743"/>
    <cellStyle name="20% — акцент6 2 2_1 11_1" xfId="8743"/>
    <cellStyle name="20% - Акцент6 2 2_1 12" xfId="6420"/>
    <cellStyle name="20% — акцент6 2 2_1 12" xfId="6419"/>
    <cellStyle name="20% - Акцент6 2 2_1 12_1" xfId="8743"/>
    <cellStyle name="20% — акцент6 2 2_1 12_1" xfId="8743"/>
    <cellStyle name="20% - Акцент6 2 2_1 13" xfId="7023"/>
    <cellStyle name="20% — акцент6 2 2_1 13" xfId="7022"/>
    <cellStyle name="20% - Акцент6 2 2_1 13_1" xfId="8743"/>
    <cellStyle name="20% — акцент6 2 2_1 13_1" xfId="8743"/>
    <cellStyle name="20% - Акцент6 2 2_1 14" xfId="7626"/>
    <cellStyle name="20% — акцент6 2 2_1 14" xfId="7625"/>
    <cellStyle name="20% - Акцент6 2 2_1 14_1" xfId="8743"/>
    <cellStyle name="20% — акцент6 2 2_1 14_1" xfId="8743"/>
    <cellStyle name="20% - Акцент6 2 2_1 15" xfId="8224"/>
    <cellStyle name="20% — акцент6 2 2_1 15" xfId="8223"/>
    <cellStyle name="20% - Акцент6 2 2_1 15_1" xfId="8743"/>
    <cellStyle name="20% — акцент6 2 2_1 15_1" xfId="8743"/>
    <cellStyle name="20% - Акцент6 2 2_1 2" xfId="8651"/>
    <cellStyle name="20% — акцент6 2 2_1 2" xfId="8651"/>
    <cellStyle name="20% - Акцент6 2 2_1 2 10" xfId="5814"/>
    <cellStyle name="20% — акцент6 2 2_1 2 10" xfId="5813"/>
    <cellStyle name="20% - Акцент6 2 2_1 2 10_1" xfId="8744"/>
    <cellStyle name="20% — акцент6 2 2_1 2 10_1" xfId="8744"/>
    <cellStyle name="20% - Акцент6 2 2_1 2 11" xfId="6418"/>
    <cellStyle name="20% — акцент6 2 2_1 2 11" xfId="6417"/>
    <cellStyle name="20% - Акцент6 2 2_1 2 11_1" xfId="8744"/>
    <cellStyle name="20% — акцент6 2 2_1 2 11_1" xfId="8744"/>
    <cellStyle name="20% - Акцент6 2 2_1 2 12" xfId="7021"/>
    <cellStyle name="20% — акцент6 2 2_1 2 12" xfId="7020"/>
    <cellStyle name="20% - Акцент6 2 2_1 2 12_1" xfId="8744"/>
    <cellStyle name="20% — акцент6 2 2_1 2 12_1" xfId="8744"/>
    <cellStyle name="20% - Акцент6 2 2_1 2 13" xfId="7624"/>
    <cellStyle name="20% — акцент6 2 2_1 2 13" xfId="7623"/>
    <cellStyle name="20% - Акцент6 2 2_1 2 13_1" xfId="8744"/>
    <cellStyle name="20% — акцент6 2 2_1 2 13_1" xfId="8744"/>
    <cellStyle name="20% - Акцент6 2 2_1 2 14" xfId="8222"/>
    <cellStyle name="20% — акцент6 2 2_1 2 14" xfId="8221"/>
    <cellStyle name="20% - Акцент6 2 2_1 2 14_1" xfId="8744"/>
    <cellStyle name="20% — акцент6 2 2_1 2 14_1" xfId="8744"/>
    <cellStyle name="20% - Акцент6 2 2_1 2 2" xfId="714"/>
    <cellStyle name="20% — акцент6 2 2_1 2 2" xfId="715"/>
    <cellStyle name="20% - Акцент6 2 2_1 2 2_1" xfId="8744"/>
    <cellStyle name="20% — акцент6 2 2_1 2 2_1" xfId="8744"/>
    <cellStyle name="20% - Акцент6 2 2_1 2 3" xfId="1590"/>
    <cellStyle name="20% — акцент6 2 2_1 2 3" xfId="1591"/>
    <cellStyle name="20% - Акцент6 2 2_1 2 3_1" xfId="8744"/>
    <cellStyle name="20% — акцент6 2 2_1 2 3_1" xfId="8744"/>
    <cellStyle name="20% - Акцент6 2 2_1 2 4" xfId="2195"/>
    <cellStyle name="20% — акцент6 2 2_1 2 4" xfId="2194"/>
    <cellStyle name="20% - Акцент6 2 2_1 2 4_1" xfId="8744"/>
    <cellStyle name="20% — акцент6 2 2_1 2 4_1" xfId="8744"/>
    <cellStyle name="20% - Акцент6 2 2_1 2 5" xfId="2796"/>
    <cellStyle name="20% — акцент6 2 2_1 2 5" xfId="2795"/>
    <cellStyle name="20% - Акцент6 2 2_1 2 5_1" xfId="8744"/>
    <cellStyle name="20% — акцент6 2 2_1 2 5_1" xfId="8744"/>
    <cellStyle name="20% - Акцент6 2 2_1 2 6" xfId="3401"/>
    <cellStyle name="20% — акцент6 2 2_1 2 6" xfId="3400"/>
    <cellStyle name="20% - Акцент6 2 2_1 2 6_1" xfId="8744"/>
    <cellStyle name="20% — акцент6 2 2_1 2 6_1" xfId="8744"/>
    <cellStyle name="20% - Акцент6 2 2_1 2 7" xfId="4004"/>
    <cellStyle name="20% — акцент6 2 2_1 2 7" xfId="4003"/>
    <cellStyle name="20% - Акцент6 2 2_1 2 7_1" xfId="8744"/>
    <cellStyle name="20% — акцент6 2 2_1 2 7_1" xfId="8744"/>
    <cellStyle name="20% - Акцент6 2 2_1 2 8" xfId="4607"/>
    <cellStyle name="20% — акцент6 2 2_1 2 8" xfId="4606"/>
    <cellStyle name="20% - Акцент6 2 2_1 2 8_1" xfId="8744"/>
    <cellStyle name="20% — акцент6 2 2_1 2 8_1" xfId="8744"/>
    <cellStyle name="20% - Акцент6 2 2_1 2 9" xfId="5208"/>
    <cellStyle name="20% — акцент6 2 2_1 2 9" xfId="5207"/>
    <cellStyle name="20% - Акцент6 2 2_1 2 9_1" xfId="8744"/>
    <cellStyle name="20% — акцент6 2 2_1 2 9_1" xfId="8744"/>
    <cellStyle name="20% - Акцент6 2 2_1 3" xfId="712"/>
    <cellStyle name="20% — акцент6 2 2_1 3" xfId="713"/>
    <cellStyle name="20% - Акцент6 2 2_1 3_1" xfId="8743"/>
    <cellStyle name="20% — акцент6 2 2_1 3_1" xfId="8743"/>
    <cellStyle name="20% - Акцент6 2 2_1 4" xfId="1588"/>
    <cellStyle name="20% — акцент6 2 2_1 4" xfId="1589"/>
    <cellStyle name="20% - Акцент6 2 2_1 4_1" xfId="8743"/>
    <cellStyle name="20% — акцент6 2 2_1 4_1" xfId="8743"/>
    <cellStyle name="20% - Акцент6 2 2_1 5" xfId="2197"/>
    <cellStyle name="20% — акцент6 2 2_1 5" xfId="2196"/>
    <cellStyle name="20% - Акцент6 2 2_1 5_1" xfId="8743"/>
    <cellStyle name="20% — акцент6 2 2_1 5_1" xfId="8743"/>
    <cellStyle name="20% - Акцент6 2 2_1 6" xfId="2798"/>
    <cellStyle name="20% — акцент6 2 2_1 6" xfId="2797"/>
    <cellStyle name="20% - Акцент6 2 2_1 6_1" xfId="8743"/>
    <cellStyle name="20% — акцент6 2 2_1 6_1" xfId="8743"/>
    <cellStyle name="20% - Акцент6 2 2_1 7" xfId="3403"/>
    <cellStyle name="20% — акцент6 2 2_1 7" xfId="3402"/>
    <cellStyle name="20% - Акцент6 2 2_1 7_1" xfId="8743"/>
    <cellStyle name="20% — акцент6 2 2_1 7_1" xfId="8743"/>
    <cellStyle name="20% - Акцент6 2 2_1 8" xfId="4006"/>
    <cellStyle name="20% — акцент6 2 2_1 8" xfId="4005"/>
    <cellStyle name="20% - Акцент6 2 2_1 8_1" xfId="8743"/>
    <cellStyle name="20% — акцент6 2 2_1 8_1" xfId="8743"/>
    <cellStyle name="20% - Акцент6 2 2_1 9" xfId="4609"/>
    <cellStyle name="20% — акцент6 2 2_1 9" xfId="4608"/>
    <cellStyle name="20% - Акцент6 2 2_1 9_1" xfId="8743"/>
    <cellStyle name="20% — акцент6 2 2_1 9_1" xfId="8743"/>
    <cellStyle name="20% - Акцент6 2 3" xfId="708"/>
    <cellStyle name="20% — акцент6 2 3" xfId="709"/>
    <cellStyle name="20% - Акцент6 2 3_1" xfId="8913"/>
    <cellStyle name="20% — акцент6 2 3_1" xfId="8913"/>
    <cellStyle name="20% - Акцент6 2 4" xfId="1584"/>
    <cellStyle name="20% — акцент6 2 4" xfId="1585"/>
    <cellStyle name="20% - Акцент6 2 4_1" xfId="8913"/>
    <cellStyle name="20% — акцент6 2 4_1" xfId="8913"/>
    <cellStyle name="20% - Акцент6 2 5" xfId="2201"/>
    <cellStyle name="20% — акцент6 2 5" xfId="2200"/>
    <cellStyle name="20% - Акцент6 2 5_1" xfId="8913"/>
    <cellStyle name="20% — акцент6 2 5_1" xfId="8913"/>
    <cellStyle name="20% - Акцент6 2 6" xfId="2802"/>
    <cellStyle name="20% — акцент6 2 6" xfId="2801"/>
    <cellStyle name="20% - Акцент6 2 6_1" xfId="8913"/>
    <cellStyle name="20% — акцент6 2 6_1" xfId="8913"/>
    <cellStyle name="20% - Акцент6 2 7" xfId="3407"/>
    <cellStyle name="20% — акцент6 2 7" xfId="3406"/>
    <cellStyle name="20% - Акцент6 2 7_1" xfId="8913"/>
    <cellStyle name="20% — акцент6 2 7_1" xfId="8913"/>
    <cellStyle name="20% - Акцент6 2 8" xfId="4010"/>
    <cellStyle name="20% — акцент6 2 8" xfId="4009"/>
    <cellStyle name="20% - Акцент6 2 8_1" xfId="8913"/>
    <cellStyle name="20% — акцент6 2 8_1" xfId="8913"/>
    <cellStyle name="20% - Акцент6 2 9" xfId="4613"/>
    <cellStyle name="20% — акцент6 2 9" xfId="4612"/>
    <cellStyle name="20% - Акцент6 2 9_1" xfId="8913"/>
    <cellStyle name="20% — акцент6 2 9_1" xfId="8913"/>
    <cellStyle name="20% - Акцент6 2_1" xfId="8844"/>
    <cellStyle name="20% — акцент6 2_1" xfId="8844"/>
    <cellStyle name="20% - Акцент6 2_1 10" xfId="5206"/>
    <cellStyle name="20% — акцент6 2_1 10" xfId="5205"/>
    <cellStyle name="20% - Акцент6 2_1 10_1" xfId="8743"/>
    <cellStyle name="20% — акцент6 2_1 10_1" xfId="8743"/>
    <cellStyle name="20% - Акцент6 2_1 11" xfId="5812"/>
    <cellStyle name="20% — акцент6 2_1 11" xfId="5811"/>
    <cellStyle name="20% - Акцент6 2_1 11_1" xfId="8743"/>
    <cellStyle name="20% — акцент6 2_1 11_1" xfId="8743"/>
    <cellStyle name="20% - Акцент6 2_1 12" xfId="6416"/>
    <cellStyle name="20% — акцент6 2_1 12" xfId="6415"/>
    <cellStyle name="20% - Акцент6 2_1 12_1" xfId="8743"/>
    <cellStyle name="20% — акцент6 2_1 12_1" xfId="8743"/>
    <cellStyle name="20% - Акцент6 2_1 13" xfId="7019"/>
    <cellStyle name="20% — акцент6 2_1 13" xfId="7018"/>
    <cellStyle name="20% - Акцент6 2_1 13_1" xfId="8743"/>
    <cellStyle name="20% — акцент6 2_1 13_1" xfId="8743"/>
    <cellStyle name="20% - Акцент6 2_1 14" xfId="7622"/>
    <cellStyle name="20% — акцент6 2_1 14" xfId="7621"/>
    <cellStyle name="20% - Акцент6 2_1 14_1" xfId="8743"/>
    <cellStyle name="20% — акцент6 2_1 14_1" xfId="8743"/>
    <cellStyle name="20% - Акцент6 2_1 15" xfId="8220"/>
    <cellStyle name="20% — акцент6 2_1 15" xfId="8219"/>
    <cellStyle name="20% - Акцент6 2_1 15_1" xfId="8743"/>
    <cellStyle name="20% — акцент6 2_1 15_1" xfId="8743"/>
    <cellStyle name="20% - Акцент6 2_1 2" xfId="8639"/>
    <cellStyle name="20% — акцент6 2_1 2" xfId="8639"/>
    <cellStyle name="20% - Акцент6 2_1 2 10" xfId="5810"/>
    <cellStyle name="20% — акцент6 2_1 2 10" xfId="5809"/>
    <cellStyle name="20% - Акцент6 2_1 2 10_1" xfId="8749"/>
    <cellStyle name="20% — акцент6 2_1 2 10_1" xfId="8749"/>
    <cellStyle name="20% - Акцент6 2_1 2 11" xfId="6414"/>
    <cellStyle name="20% — акцент6 2_1 2 11" xfId="6413"/>
    <cellStyle name="20% - Акцент6 2_1 2 11_1" xfId="8749"/>
    <cellStyle name="20% — акцент6 2_1 2 11_1" xfId="8749"/>
    <cellStyle name="20% - Акцент6 2_1 2 12" xfId="7017"/>
    <cellStyle name="20% — акцент6 2_1 2 12" xfId="7016"/>
    <cellStyle name="20% - Акцент6 2_1 2 12_1" xfId="8749"/>
    <cellStyle name="20% — акцент6 2_1 2 12_1" xfId="8749"/>
    <cellStyle name="20% - Акцент6 2_1 2 13" xfId="7620"/>
    <cellStyle name="20% — акцент6 2_1 2 13" xfId="7619"/>
    <cellStyle name="20% - Акцент6 2_1 2 13_1" xfId="8749"/>
    <cellStyle name="20% — акцент6 2_1 2 13_1" xfId="8749"/>
    <cellStyle name="20% - Акцент6 2_1 2 14" xfId="8218"/>
    <cellStyle name="20% — акцент6 2_1 2 14" xfId="8217"/>
    <cellStyle name="20% - Акцент6 2_1 2 14_1" xfId="8749"/>
    <cellStyle name="20% — акцент6 2_1 2 14_1" xfId="8749"/>
    <cellStyle name="20% - Акцент6 2_1 2 2" xfId="717"/>
    <cellStyle name="20% — акцент6 2_1 2 2" xfId="718"/>
    <cellStyle name="20% - Акцент6 2_1 2 2_1" xfId="8749"/>
    <cellStyle name="20% — акцент6 2_1 2 2_1" xfId="8749"/>
    <cellStyle name="20% - Акцент6 2_1 2 3" xfId="1594"/>
    <cellStyle name="20% — акцент6 2_1 2 3" xfId="1595"/>
    <cellStyle name="20% - Акцент6 2_1 2 3_1" xfId="8749"/>
    <cellStyle name="20% — акцент6 2_1 2 3_1" xfId="8749"/>
    <cellStyle name="20% - Акцент6 2_1 2 4" xfId="2191"/>
    <cellStyle name="20% — акцент6 2_1 2 4" xfId="2190"/>
    <cellStyle name="20% - Акцент6 2_1 2 4_1" xfId="8749"/>
    <cellStyle name="20% — акцент6 2_1 2 4_1" xfId="8749"/>
    <cellStyle name="20% - Акцент6 2_1 2 5" xfId="2792"/>
    <cellStyle name="20% — акцент6 2_1 2 5" xfId="2791"/>
    <cellStyle name="20% - Акцент6 2_1 2 5_1" xfId="8749"/>
    <cellStyle name="20% — акцент6 2_1 2 5_1" xfId="8749"/>
    <cellStyle name="20% - Акцент6 2_1 2 6" xfId="3397"/>
    <cellStyle name="20% — акцент6 2_1 2 6" xfId="3396"/>
    <cellStyle name="20% - Акцент6 2_1 2 6_1" xfId="8749"/>
    <cellStyle name="20% — акцент6 2_1 2 6_1" xfId="8749"/>
    <cellStyle name="20% - Акцент6 2_1 2 7" xfId="4000"/>
    <cellStyle name="20% — акцент6 2_1 2 7" xfId="3999"/>
    <cellStyle name="20% - Акцент6 2_1 2 7_1" xfId="8749"/>
    <cellStyle name="20% — акцент6 2_1 2 7_1" xfId="8749"/>
    <cellStyle name="20% - Акцент6 2_1 2 8" xfId="4603"/>
    <cellStyle name="20% — акцент6 2_1 2 8" xfId="4602"/>
    <cellStyle name="20% - Акцент6 2_1 2 8_1" xfId="8749"/>
    <cellStyle name="20% — акцент6 2_1 2 8_1" xfId="8749"/>
    <cellStyle name="20% - Акцент6 2_1 2 9" xfId="5204"/>
    <cellStyle name="20% — акцент6 2_1 2 9" xfId="5203"/>
    <cellStyle name="20% - Акцент6 2_1 2 9_1" xfId="8749"/>
    <cellStyle name="20% — акцент6 2_1 2 9_1" xfId="8749"/>
    <cellStyle name="20% - Акцент6 2_1 2_1" xfId="8709"/>
    <cellStyle name="20% — акцент6 2_1 3" xfId="716"/>
    <cellStyle name="20% - Акцент6 2_1 4" xfId="1592"/>
    <cellStyle name="20% — акцент6 2_1 4" xfId="1593"/>
    <cellStyle name="20% - Акцент6 2_1 4_1" xfId="8743"/>
    <cellStyle name="20% — акцент6 2_1 4_1" xfId="8743"/>
    <cellStyle name="20% - Акцент6 2_1 5" xfId="2193"/>
    <cellStyle name="20% — акцент6 2_1 5" xfId="2192"/>
    <cellStyle name="20% - Акцент6 2_1 5_1" xfId="8743"/>
    <cellStyle name="20% — акцент6 2_1 5_1" xfId="8743"/>
    <cellStyle name="20% - Акцент6 2_1 6" xfId="2794"/>
    <cellStyle name="20% — акцент6 2_1 6" xfId="2793"/>
    <cellStyle name="20% - Акцент6 2_1 6_1" xfId="8743"/>
    <cellStyle name="20% — акцент6 2_1 6_1" xfId="8743"/>
    <cellStyle name="20% - Акцент6 2_1 7" xfId="3399"/>
    <cellStyle name="20% — акцент6 2_1 7" xfId="3398"/>
    <cellStyle name="20% - Акцент6 2_1 7_1" xfId="8743"/>
    <cellStyle name="20% — акцент6 2_1 7_1" xfId="8743"/>
    <cellStyle name="20% - Акцент6 2_1 8" xfId="4002"/>
    <cellStyle name="20% — акцент6 2_1 8" xfId="4001"/>
    <cellStyle name="20% - Акцент6 2_1 8_1" xfId="8743"/>
    <cellStyle name="20% — акцент6 2_1 8_1" xfId="8743"/>
    <cellStyle name="20% - Акцент6 2_1 9" xfId="4605"/>
    <cellStyle name="20% — акцент6 2_1 9" xfId="4604"/>
    <cellStyle name="20% - Акцент6 2_1 9_1" xfId="8743"/>
    <cellStyle name="20% — акцент6 2_1 9_1" xfId="8743"/>
    <cellStyle name="20% - Акцент6 2_1_1" xfId="8761"/>
    <cellStyle name="20% - Акцент6 3" xfId="97"/>
    <cellStyle name="20% — акцент6 3" xfId="98"/>
    <cellStyle name="20% - Акцент6 3 10" xfId="5202"/>
    <cellStyle name="20% — акцент6 3 10" xfId="5201"/>
    <cellStyle name="20% - Акцент6 3 10_1" xfId="8913"/>
    <cellStyle name="20% — акцент6 3 10_1" xfId="8913"/>
    <cellStyle name="20% - Акцент6 3 11" xfId="5808"/>
    <cellStyle name="20% — акцент6 3 11" xfId="5807"/>
    <cellStyle name="20% - Акцент6 3 11_1" xfId="8913"/>
    <cellStyle name="20% — акцент6 3 11_1" xfId="8913"/>
    <cellStyle name="20% - Акцент6 3 12" xfId="6412"/>
    <cellStyle name="20% — акцент6 3 12" xfId="6411"/>
    <cellStyle name="20% - Акцент6 3 12_1" xfId="8913"/>
    <cellStyle name="20% — акцент6 3 12_1" xfId="8913"/>
    <cellStyle name="20% - Акцент6 3 13" xfId="7015"/>
    <cellStyle name="20% — акцент6 3 13" xfId="7014"/>
    <cellStyle name="20% - Акцент6 3 13_1" xfId="8913"/>
    <cellStyle name="20% — акцент6 3 13_1" xfId="8913"/>
    <cellStyle name="20% - Акцент6 3 14" xfId="7618"/>
    <cellStyle name="20% — акцент6 3 14" xfId="7617"/>
    <cellStyle name="20% - Акцент6 3 14_1" xfId="8913"/>
    <cellStyle name="20% — акцент6 3 14_1" xfId="8913"/>
    <cellStyle name="20% - Акцент6 3 15" xfId="8216"/>
    <cellStyle name="20% — акцент6 3 15" xfId="8215"/>
    <cellStyle name="20% - Акцент6 3 15_1" xfId="8913"/>
    <cellStyle name="20% — акцент6 3 15_1" xfId="8913"/>
    <cellStyle name="20% - Акцент6 3 16" xfId="8842"/>
    <cellStyle name="20% — акцент6 3 16" xfId="8843"/>
    <cellStyle name="20% - Акцент6 3 16_1" xfId="8913"/>
    <cellStyle name="20% — акцент6 3 16_1" xfId="8913"/>
    <cellStyle name="20% - Акцент6 3 2" xfId="99"/>
    <cellStyle name="20% — акцент6 3 2" xfId="100"/>
    <cellStyle name="20% - Акцент6 3 2 10" xfId="5806"/>
    <cellStyle name="20% — акцент6 3 2 10" xfId="5805"/>
    <cellStyle name="20% - Акцент6 3 2 10_1" xfId="8744"/>
    <cellStyle name="20% — акцент6 3 2 10_1" xfId="8744"/>
    <cellStyle name="20% - Акцент6 3 2 11" xfId="6410"/>
    <cellStyle name="20% — акцент6 3 2 11" xfId="6409"/>
    <cellStyle name="20% - Акцент6 3 2 11_1" xfId="8744"/>
    <cellStyle name="20% — акцент6 3 2 11_1" xfId="8744"/>
    <cellStyle name="20% - Акцент6 3 2 12" xfId="7013"/>
    <cellStyle name="20% — акцент6 3 2 12" xfId="7012"/>
    <cellStyle name="20% - Акцент6 3 2 12_1" xfId="8744"/>
    <cellStyle name="20% — акцент6 3 2 12_1" xfId="8744"/>
    <cellStyle name="20% - Акцент6 3 2 13" xfId="7616"/>
    <cellStyle name="20% — акцент6 3 2 13" xfId="7615"/>
    <cellStyle name="20% - Акцент6 3 2 13_1" xfId="8744"/>
    <cellStyle name="20% — акцент6 3 2 13_1" xfId="8744"/>
    <cellStyle name="20% - Акцент6 3 2 14" xfId="8214"/>
    <cellStyle name="20% — акцент6 3 2 14" xfId="8213"/>
    <cellStyle name="20% - Акцент6 3 2 14_1" xfId="8744"/>
    <cellStyle name="20% — акцент6 3 2 14_1" xfId="8744"/>
    <cellStyle name="20% - Акцент6 3 2 2" xfId="721"/>
    <cellStyle name="20% — акцент6 3 2 2" xfId="722"/>
    <cellStyle name="20% - Акцент6 3 2 2_1" xfId="8744"/>
    <cellStyle name="20% — акцент6 3 2 2_1" xfId="8744"/>
    <cellStyle name="20% - Акцент6 3 2 3" xfId="1598"/>
    <cellStyle name="20% — акцент6 3 2 3" xfId="1599"/>
    <cellStyle name="20% - Акцент6 3 2 3_1" xfId="8744"/>
    <cellStyle name="20% — акцент6 3 2 3_1" xfId="8744"/>
    <cellStyle name="20% - Акцент6 3 2 4" xfId="2187"/>
    <cellStyle name="20% — акцент6 3 2 4" xfId="2186"/>
    <cellStyle name="20% - Акцент6 3 2 4_1" xfId="8744"/>
    <cellStyle name="20% — акцент6 3 2 4_1" xfId="8744"/>
    <cellStyle name="20% - Акцент6 3 2 5" xfId="2788"/>
    <cellStyle name="20% — акцент6 3 2 5" xfId="2787"/>
    <cellStyle name="20% - Акцент6 3 2 5_1" xfId="8744"/>
    <cellStyle name="20% — акцент6 3 2 5_1" xfId="8744"/>
    <cellStyle name="20% - Акцент6 3 2 6" xfId="3393"/>
    <cellStyle name="20% — акцент6 3 2 6" xfId="3392"/>
    <cellStyle name="20% - Акцент6 3 2 6_1" xfId="8744"/>
    <cellStyle name="20% — акцент6 3 2 6_1" xfId="8744"/>
    <cellStyle name="20% - Акцент6 3 2 7" xfId="3996"/>
    <cellStyle name="20% — акцент6 3 2 7" xfId="3995"/>
    <cellStyle name="20% - Акцент6 3 2 7_1" xfId="8744"/>
    <cellStyle name="20% — акцент6 3 2 7_1" xfId="8744"/>
    <cellStyle name="20% - Акцент6 3 2 8" xfId="4599"/>
    <cellStyle name="20% — акцент6 3 2 8" xfId="4598"/>
    <cellStyle name="20% - Акцент6 3 2 8_1" xfId="8744"/>
    <cellStyle name="20% — акцент6 3 2 8_1" xfId="8744"/>
    <cellStyle name="20% - Акцент6 3 2 9" xfId="5200"/>
    <cellStyle name="20% — акцент6 3 2 9" xfId="5199"/>
    <cellStyle name="20% - Акцент6 3 2 9_1" xfId="8744"/>
    <cellStyle name="20% — акцент6 3 2 9_1" xfId="8744"/>
    <cellStyle name="20% - Акцент6 3 2_1" xfId="8913"/>
    <cellStyle name="20% — акцент6 3 2_1" xfId="8913"/>
    <cellStyle name="20% - Акцент6 3 2_1 10" xfId="5198"/>
    <cellStyle name="20% — акцент6 3 2_1 10" xfId="5197"/>
    <cellStyle name="20% - Акцент6 3 2_1 10_1" xfId="8743"/>
    <cellStyle name="20% — акцент6 3 2_1 10_1" xfId="8743"/>
    <cellStyle name="20% - Акцент6 3 2_1 11" xfId="5804"/>
    <cellStyle name="20% — акцент6 3 2_1 11" xfId="5803"/>
    <cellStyle name="20% - Акцент6 3 2_1 11_1" xfId="8743"/>
    <cellStyle name="20% — акцент6 3 2_1 11_1" xfId="8743"/>
    <cellStyle name="20% - Акцент6 3 2_1 12" xfId="6408"/>
    <cellStyle name="20% — акцент6 3 2_1 12" xfId="6407"/>
    <cellStyle name="20% - Акцент6 3 2_1 12_1" xfId="8743"/>
    <cellStyle name="20% — акцент6 3 2_1 12_1" xfId="8743"/>
    <cellStyle name="20% - Акцент6 3 2_1 13" xfId="7011"/>
    <cellStyle name="20% — акцент6 3 2_1 13" xfId="7010"/>
    <cellStyle name="20% - Акцент6 3 2_1 13_1" xfId="8743"/>
    <cellStyle name="20% — акцент6 3 2_1 13_1" xfId="8743"/>
    <cellStyle name="20% - Акцент6 3 2_1 14" xfId="7614"/>
    <cellStyle name="20% — акцент6 3 2_1 14" xfId="7613"/>
    <cellStyle name="20% - Акцент6 3 2_1 14_1" xfId="8743"/>
    <cellStyle name="20% — акцент6 3 2_1 14_1" xfId="8743"/>
    <cellStyle name="20% - Акцент6 3 2_1 15" xfId="8212"/>
    <cellStyle name="20% — акцент6 3 2_1 15" xfId="8211"/>
    <cellStyle name="20% - Акцент6 3 2_1 15_1" xfId="8743"/>
    <cellStyle name="20% — акцент6 3 2_1 15_1" xfId="8743"/>
    <cellStyle name="20% - Акцент6 3 2_1 2" xfId="8651"/>
    <cellStyle name="20% — акцент6 3 2_1 2" xfId="8651"/>
    <cellStyle name="20% - Акцент6 3 2_1 2 10" xfId="5802"/>
    <cellStyle name="20% — акцент6 3 2_1 2 10" xfId="5801"/>
    <cellStyle name="20% - Акцент6 3 2_1 2 10_1" xfId="8744"/>
    <cellStyle name="20% — акцент6 3 2_1 2 10_1" xfId="8744"/>
    <cellStyle name="20% - Акцент6 3 2_1 2 11" xfId="6406"/>
    <cellStyle name="20% — акцент6 3 2_1 2 11" xfId="6405"/>
    <cellStyle name="20% - Акцент6 3 2_1 2 11_1" xfId="8744"/>
    <cellStyle name="20% — акцент6 3 2_1 2 11_1" xfId="8744"/>
    <cellStyle name="20% - Акцент6 3 2_1 2 12" xfId="7009"/>
    <cellStyle name="20% — акцент6 3 2_1 2 12" xfId="7008"/>
    <cellStyle name="20% - Акцент6 3 2_1 2 12_1" xfId="8744"/>
    <cellStyle name="20% — акцент6 3 2_1 2 12_1" xfId="8744"/>
    <cellStyle name="20% - Акцент6 3 2_1 2 13" xfId="7612"/>
    <cellStyle name="20% — акцент6 3 2_1 2 13" xfId="7611"/>
    <cellStyle name="20% - Акцент6 3 2_1 2 13_1" xfId="8744"/>
    <cellStyle name="20% — акцент6 3 2_1 2 13_1" xfId="8744"/>
    <cellStyle name="20% - Акцент6 3 2_1 2 14" xfId="8210"/>
    <cellStyle name="20% — акцент6 3 2_1 2 14" xfId="8209"/>
    <cellStyle name="20% - Акцент6 3 2_1 2 14_1" xfId="8744"/>
    <cellStyle name="20% — акцент6 3 2_1 2 14_1" xfId="8744"/>
    <cellStyle name="20% - Акцент6 3 2_1 2 2" xfId="725"/>
    <cellStyle name="20% — акцент6 3 2_1 2 2" xfId="726"/>
    <cellStyle name="20% - Акцент6 3 2_1 2 2_1" xfId="8744"/>
    <cellStyle name="20% — акцент6 3 2_1 2 2_1" xfId="8744"/>
    <cellStyle name="20% - Акцент6 3 2_1 2 3" xfId="1602"/>
    <cellStyle name="20% — акцент6 3 2_1 2 3" xfId="1603"/>
    <cellStyle name="20% - Акцент6 3 2_1 2 3_1" xfId="8744"/>
    <cellStyle name="20% — акцент6 3 2_1 2 3_1" xfId="8744"/>
    <cellStyle name="20% - Акцент6 3 2_1 2 4" xfId="2183"/>
    <cellStyle name="20% — акцент6 3 2_1 2 4" xfId="2182"/>
    <cellStyle name="20% - Акцент6 3 2_1 2 4_1" xfId="8744"/>
    <cellStyle name="20% — акцент6 3 2_1 2 4_1" xfId="8744"/>
    <cellStyle name="20% - Акцент6 3 2_1 2 5" xfId="2784"/>
    <cellStyle name="20% — акцент6 3 2_1 2 5" xfId="2783"/>
    <cellStyle name="20% - Акцент6 3 2_1 2 5_1" xfId="8744"/>
    <cellStyle name="20% — акцент6 3 2_1 2 5_1" xfId="8744"/>
    <cellStyle name="20% - Акцент6 3 2_1 2 6" xfId="3389"/>
    <cellStyle name="20% — акцент6 3 2_1 2 6" xfId="3388"/>
    <cellStyle name="20% - Акцент6 3 2_1 2 6_1" xfId="8744"/>
    <cellStyle name="20% — акцент6 3 2_1 2 6_1" xfId="8744"/>
    <cellStyle name="20% - Акцент6 3 2_1 2 7" xfId="3992"/>
    <cellStyle name="20% — акцент6 3 2_1 2 7" xfId="3991"/>
    <cellStyle name="20% - Акцент6 3 2_1 2 7_1" xfId="8744"/>
    <cellStyle name="20% — акцент6 3 2_1 2 7_1" xfId="8744"/>
    <cellStyle name="20% - Акцент6 3 2_1 2 8" xfId="4595"/>
    <cellStyle name="20% — акцент6 3 2_1 2 8" xfId="4594"/>
    <cellStyle name="20% - Акцент6 3 2_1 2 8_1" xfId="8744"/>
    <cellStyle name="20% — акцент6 3 2_1 2 8_1" xfId="8744"/>
    <cellStyle name="20% - Акцент6 3 2_1 2 9" xfId="5196"/>
    <cellStyle name="20% — акцент6 3 2_1 2 9" xfId="5195"/>
    <cellStyle name="20% - Акцент6 3 2_1 2 9_1" xfId="8744"/>
    <cellStyle name="20% — акцент6 3 2_1 2 9_1" xfId="8744"/>
    <cellStyle name="20% - Акцент6 3 2_1 3" xfId="723"/>
    <cellStyle name="20% — акцент6 3 2_1 3" xfId="724"/>
    <cellStyle name="20% - Акцент6 3 2_1 3_1" xfId="8743"/>
    <cellStyle name="20% — акцент6 3 2_1 3_1" xfId="8743"/>
    <cellStyle name="20% - Акцент6 3 2_1 4" xfId="1600"/>
    <cellStyle name="20% — акцент6 3 2_1 4" xfId="1601"/>
    <cellStyle name="20% - Акцент6 3 2_1 4_1" xfId="8743"/>
    <cellStyle name="20% — акцент6 3 2_1 4_1" xfId="8743"/>
    <cellStyle name="20% - Акцент6 3 2_1 5" xfId="2185"/>
    <cellStyle name="20% — акцент6 3 2_1 5" xfId="2184"/>
    <cellStyle name="20% - Акцент6 3 2_1 5_1" xfId="8743"/>
    <cellStyle name="20% — акцент6 3 2_1 5_1" xfId="8743"/>
    <cellStyle name="20% - Акцент6 3 2_1 6" xfId="2786"/>
    <cellStyle name="20% — акцент6 3 2_1 6" xfId="2785"/>
    <cellStyle name="20% - Акцент6 3 2_1 6_1" xfId="8743"/>
    <cellStyle name="20% — акцент6 3 2_1 6_1" xfId="8743"/>
    <cellStyle name="20% - Акцент6 3 2_1 7" xfId="3391"/>
    <cellStyle name="20% — акцент6 3 2_1 7" xfId="3390"/>
    <cellStyle name="20% - Акцент6 3 2_1 7_1" xfId="8743"/>
    <cellStyle name="20% — акцент6 3 2_1 7_1" xfId="8743"/>
    <cellStyle name="20% - Акцент6 3 2_1 8" xfId="3994"/>
    <cellStyle name="20% — акцент6 3 2_1 8" xfId="3993"/>
    <cellStyle name="20% - Акцент6 3 2_1 8_1" xfId="8743"/>
    <cellStyle name="20% — акцент6 3 2_1 8_1" xfId="8743"/>
    <cellStyle name="20% - Акцент6 3 2_1 9" xfId="4597"/>
    <cellStyle name="20% — акцент6 3 2_1 9" xfId="4596"/>
    <cellStyle name="20% - Акцент6 3 2_1 9_1" xfId="8743"/>
    <cellStyle name="20% — акцент6 3 2_1 9_1" xfId="8743"/>
    <cellStyle name="20% - Акцент6 3 3" xfId="719"/>
    <cellStyle name="20% — акцент6 3 3" xfId="720"/>
    <cellStyle name="20% - Акцент6 3 3_1" xfId="8913"/>
    <cellStyle name="20% — акцент6 3 3_1" xfId="8913"/>
    <cellStyle name="20% - Акцент6 3 4" xfId="1596"/>
    <cellStyle name="20% — акцент6 3 4" xfId="1597"/>
    <cellStyle name="20% - Акцент6 3 4_1" xfId="8913"/>
    <cellStyle name="20% — акцент6 3 4_1" xfId="8913"/>
    <cellStyle name="20% - Акцент6 3 5" xfId="2189"/>
    <cellStyle name="20% — акцент6 3 5" xfId="2188"/>
    <cellStyle name="20% - Акцент6 3 5_1" xfId="8913"/>
    <cellStyle name="20% — акцент6 3 5_1" xfId="8913"/>
    <cellStyle name="20% - Акцент6 3 6" xfId="2790"/>
    <cellStyle name="20% — акцент6 3 6" xfId="2789"/>
    <cellStyle name="20% - Акцент6 3 6_1" xfId="8913"/>
    <cellStyle name="20% — акцент6 3 6_1" xfId="8913"/>
    <cellStyle name="20% - Акцент6 3 7" xfId="3395"/>
    <cellStyle name="20% — акцент6 3 7" xfId="3394"/>
    <cellStyle name="20% - Акцент6 3 7_1" xfId="8913"/>
    <cellStyle name="20% — акцент6 3 7_1" xfId="8913"/>
    <cellStyle name="20% - Акцент6 3 8" xfId="3998"/>
    <cellStyle name="20% — акцент6 3 8" xfId="3997"/>
    <cellStyle name="20% - Акцент6 3 8_1" xfId="8913"/>
    <cellStyle name="20% — акцент6 3 8_1" xfId="8913"/>
    <cellStyle name="20% - Акцент6 3 9" xfId="4601"/>
    <cellStyle name="20% — акцент6 3 9" xfId="4600"/>
    <cellStyle name="20% - Акцент6 3 9_1" xfId="8913"/>
    <cellStyle name="20% — акцент6 3 9_1" xfId="8913"/>
    <cellStyle name="20% - Акцент6 3_1" xfId="8844"/>
    <cellStyle name="20% — акцент6 3_1" xfId="8844"/>
    <cellStyle name="20% - Акцент6 3_1 10" xfId="5194"/>
    <cellStyle name="20% — акцент6 3_1 10" xfId="5193"/>
    <cellStyle name="20% - Акцент6 3_1 10_1" xfId="8743"/>
    <cellStyle name="20% — акцент6 3_1 10_1" xfId="8743"/>
    <cellStyle name="20% - Акцент6 3_1 11" xfId="5800"/>
    <cellStyle name="20% — акцент6 3_1 11" xfId="5799"/>
    <cellStyle name="20% - Акцент6 3_1 11_1" xfId="8743"/>
    <cellStyle name="20% — акцент6 3_1 11_1" xfId="8743"/>
    <cellStyle name="20% - Акцент6 3_1 12" xfId="6404"/>
    <cellStyle name="20% — акцент6 3_1 12" xfId="6403"/>
    <cellStyle name="20% - Акцент6 3_1 12_1" xfId="8743"/>
    <cellStyle name="20% — акцент6 3_1 12_1" xfId="8743"/>
    <cellStyle name="20% - Акцент6 3_1 13" xfId="7007"/>
    <cellStyle name="20% — акцент6 3_1 13" xfId="7006"/>
    <cellStyle name="20% - Акцент6 3_1 13_1" xfId="8743"/>
    <cellStyle name="20% — акцент6 3_1 13_1" xfId="8743"/>
    <cellStyle name="20% - Акцент6 3_1 14" xfId="7610"/>
    <cellStyle name="20% — акцент6 3_1 14" xfId="7609"/>
    <cellStyle name="20% - Акцент6 3_1 14_1" xfId="8743"/>
    <cellStyle name="20% — акцент6 3_1 14_1" xfId="8743"/>
    <cellStyle name="20% - Акцент6 3_1 15" xfId="8208"/>
    <cellStyle name="20% — акцент6 3_1 15" xfId="8207"/>
    <cellStyle name="20% - Акцент6 3_1 15_1" xfId="8743"/>
    <cellStyle name="20% — акцент6 3_1 15_1" xfId="8743"/>
    <cellStyle name="20% - Акцент6 3_1 2" xfId="8639"/>
    <cellStyle name="20% — акцент6 3_1 2" xfId="8639"/>
    <cellStyle name="20% - Акцент6 3_1 2 10" xfId="5798"/>
    <cellStyle name="20% — акцент6 3_1 2 10" xfId="5797"/>
    <cellStyle name="20% - Акцент6 3_1 2 10_1" xfId="8749"/>
    <cellStyle name="20% — акцент6 3_1 2 10_1" xfId="8749"/>
    <cellStyle name="20% - Акцент6 3_1 2 11" xfId="6402"/>
    <cellStyle name="20% — акцент6 3_1 2 11" xfId="6401"/>
    <cellStyle name="20% - Акцент6 3_1 2 11_1" xfId="8749"/>
    <cellStyle name="20% — акцент6 3_1 2 11_1" xfId="8749"/>
    <cellStyle name="20% - Акцент6 3_1 2 12" xfId="7005"/>
    <cellStyle name="20% — акцент6 3_1 2 12" xfId="7004"/>
    <cellStyle name="20% - Акцент6 3_1 2 12_1" xfId="8749"/>
    <cellStyle name="20% — акцент6 3_1 2 12_1" xfId="8749"/>
    <cellStyle name="20% - Акцент6 3_1 2 13" xfId="7608"/>
    <cellStyle name="20% — акцент6 3_1 2 13" xfId="7607"/>
    <cellStyle name="20% - Акцент6 3_1 2 13_1" xfId="8749"/>
    <cellStyle name="20% — акцент6 3_1 2 13_1" xfId="8749"/>
    <cellStyle name="20% - Акцент6 3_1 2 14" xfId="8206"/>
    <cellStyle name="20% — акцент6 3_1 2 14" xfId="8205"/>
    <cellStyle name="20% - Акцент6 3_1 2 14_1" xfId="8749"/>
    <cellStyle name="20% — акцент6 3_1 2 14_1" xfId="8749"/>
    <cellStyle name="20% - Акцент6 3_1 2 2" xfId="729"/>
    <cellStyle name="20% — акцент6 3_1 2 2" xfId="730"/>
    <cellStyle name="20% - Акцент6 3_1 2 2_1" xfId="8749"/>
    <cellStyle name="20% — акцент6 3_1 2 2_1" xfId="8749"/>
    <cellStyle name="20% - Акцент6 3_1 2 3" xfId="1606"/>
    <cellStyle name="20% — акцент6 3_1 2 3" xfId="1607"/>
    <cellStyle name="20% - Акцент6 3_1 2 3_1" xfId="8749"/>
    <cellStyle name="20% — акцент6 3_1 2 3_1" xfId="8749"/>
    <cellStyle name="20% - Акцент6 3_1 2 4" xfId="2179"/>
    <cellStyle name="20% — акцент6 3_1 2 4" xfId="2178"/>
    <cellStyle name="20% - Акцент6 3_1 2 4_1" xfId="8749"/>
    <cellStyle name="20% — акцент6 3_1 2 4_1" xfId="8749"/>
    <cellStyle name="20% - Акцент6 3_1 2 5" xfId="2780"/>
    <cellStyle name="20% — акцент6 3_1 2 5" xfId="2779"/>
    <cellStyle name="20% - Акцент6 3_1 2 5_1" xfId="8749"/>
    <cellStyle name="20% — акцент6 3_1 2 5_1" xfId="8749"/>
    <cellStyle name="20% - Акцент6 3_1 2 6" xfId="3385"/>
    <cellStyle name="20% — акцент6 3_1 2 6" xfId="3384"/>
    <cellStyle name="20% - Акцент6 3_1 2 6_1" xfId="8749"/>
    <cellStyle name="20% — акцент6 3_1 2 6_1" xfId="8749"/>
    <cellStyle name="20% - Акцент6 3_1 2 7" xfId="3988"/>
    <cellStyle name="20% — акцент6 3_1 2 7" xfId="3987"/>
    <cellStyle name="20% - Акцент6 3_1 2 7_1" xfId="8749"/>
    <cellStyle name="20% — акцент6 3_1 2 7_1" xfId="8749"/>
    <cellStyle name="20% - Акцент6 3_1 2 8" xfId="4591"/>
    <cellStyle name="20% — акцент6 3_1 2 8" xfId="4590"/>
    <cellStyle name="20% - Акцент6 3_1 2 8_1" xfId="8749"/>
    <cellStyle name="20% — акцент6 3_1 2 8_1" xfId="8749"/>
    <cellStyle name="20% - Акцент6 3_1 2 9" xfId="5192"/>
    <cellStyle name="20% — акцент6 3_1 2 9" xfId="5191"/>
    <cellStyle name="20% - Акцент6 3_1 2 9_1" xfId="8749"/>
    <cellStyle name="20% — акцент6 3_1 2 9_1" xfId="8749"/>
    <cellStyle name="20% - Акцент6 3_1 3" xfId="727"/>
    <cellStyle name="20% — акцент6 3_1 3" xfId="728"/>
    <cellStyle name="20% - Акцент6 3_1 3_1" xfId="8743"/>
    <cellStyle name="20% — акцент6 3_1 3_1" xfId="8743"/>
    <cellStyle name="20% - Акцент6 3_1 4" xfId="1604"/>
    <cellStyle name="20% — акцент6 3_1 4" xfId="1605"/>
    <cellStyle name="20% - Акцент6 3_1 4_1" xfId="8743"/>
    <cellStyle name="20% — акцент6 3_1 4_1" xfId="8743"/>
    <cellStyle name="20% - Акцент6 3_1 5" xfId="2181"/>
    <cellStyle name="20% — акцент6 3_1 5" xfId="2180"/>
    <cellStyle name="20% - Акцент6 3_1 5_1" xfId="8743"/>
    <cellStyle name="20% — акцент6 3_1 5_1" xfId="8743"/>
    <cellStyle name="20% - Акцент6 3_1 6" xfId="2782"/>
    <cellStyle name="20% — акцент6 3_1 6" xfId="2781"/>
    <cellStyle name="20% - Акцент6 3_1 6_1" xfId="8743"/>
    <cellStyle name="20% — акцент6 3_1 6_1" xfId="8743"/>
    <cellStyle name="20% - Акцент6 3_1 7" xfId="3387"/>
    <cellStyle name="20% — акцент6 3_1 7" xfId="3386"/>
    <cellStyle name="20% - Акцент6 3_1 7_1" xfId="8743"/>
    <cellStyle name="20% — акцент6 3_1 7_1" xfId="8743"/>
    <cellStyle name="20% - Акцент6 3_1 8" xfId="3990"/>
    <cellStyle name="20% — акцент6 3_1 8" xfId="3989"/>
    <cellStyle name="20% - Акцент6 3_1 8_1" xfId="8743"/>
    <cellStyle name="20% — акцент6 3_1 8_1" xfId="8743"/>
    <cellStyle name="20% - Акцент6 3_1 9" xfId="4593"/>
    <cellStyle name="20% — акцент6 3_1 9" xfId="4592"/>
    <cellStyle name="20% - Акцент6 3_1 9_1" xfId="8743"/>
    <cellStyle name="20% — акцент6 3_1 9_1" xfId="8743"/>
    <cellStyle name="20% - Акцент6 4" xfId="101"/>
    <cellStyle name="20% — акцент6 4" xfId="102"/>
    <cellStyle name="20% - Акцент6 4 10" xfId="5190"/>
    <cellStyle name="20% — акцент6 4 10" xfId="5795"/>
    <cellStyle name="20% - Акцент6 4 10_1" xfId="8749"/>
    <cellStyle name="20% — акцент6 4 10_1" xfId="8744"/>
    <cellStyle name="20% - Акцент6 4 11" xfId="5796"/>
    <cellStyle name="20% — акцент6 4 11" xfId="6399"/>
    <cellStyle name="20% - Акцент6 4 11_1" xfId="8749"/>
    <cellStyle name="20% — акцент6 4 11_1" xfId="8744"/>
    <cellStyle name="20% - Акцент6 4 12" xfId="6400"/>
    <cellStyle name="20% — акцент6 4 12" xfId="7002"/>
    <cellStyle name="20% - Акцент6 4 12_1" xfId="8749"/>
    <cellStyle name="20% — акцент6 4 12_1" xfId="8744"/>
    <cellStyle name="20% - Акцент6 4 13" xfId="7003"/>
    <cellStyle name="20% — акцент6 4 13" xfId="7605"/>
    <cellStyle name="20% - Акцент6 4 13_1" xfId="8749"/>
    <cellStyle name="20% — акцент6 4 13_1" xfId="8744"/>
    <cellStyle name="20% - Акцент6 4 14" xfId="7606"/>
    <cellStyle name="20% — акцент6 4 14" xfId="8203"/>
    <cellStyle name="20% - Акцент6 4 14_1" xfId="8749"/>
    <cellStyle name="20% — акцент6 4 14_1" xfId="8744"/>
    <cellStyle name="20% - Акцент6 4 15" xfId="8204"/>
    <cellStyle name="20% - Акцент6 4 2" xfId="103"/>
    <cellStyle name="20% — акцент6 4 2" xfId="732"/>
    <cellStyle name="20% - Акцент6 4 2 10" xfId="5794"/>
    <cellStyle name="20% - Акцент6 4 2 11" xfId="6398"/>
    <cellStyle name="20% - Акцент6 4 2 12" xfId="7001"/>
    <cellStyle name="20% - Акцент6 4 2 13" xfId="7604"/>
    <cellStyle name="20% - Акцент6 4 2 14" xfId="8202"/>
    <cellStyle name="20% - Акцент6 4 2 2" xfId="733"/>
    <cellStyle name="20% - Акцент6 4 2 3" xfId="1610"/>
    <cellStyle name="20% - Акцент6 4 2 4" xfId="2175"/>
    <cellStyle name="20% - Акцент6 4 2 5" xfId="2776"/>
    <cellStyle name="20% - Акцент6 4 2 6" xfId="3381"/>
    <cellStyle name="20% - Акцент6 4 2 7" xfId="3984"/>
    <cellStyle name="20% - Акцент6 4 2 8" xfId="4587"/>
    <cellStyle name="20% - Акцент6 4 2 9" xfId="5188"/>
    <cellStyle name="20% - Акцент6 4 2_1" xfId="8704"/>
    <cellStyle name="20% — акцент6 4 2_1" xfId="8744"/>
    <cellStyle name="20% - Акцент6 4 3" xfId="731"/>
    <cellStyle name="20% — акцент6 4 3" xfId="1609"/>
    <cellStyle name="20% - Акцент6 4 3_1" xfId="8749"/>
    <cellStyle name="20% — акцент6 4 3_1" xfId="8744"/>
    <cellStyle name="20% - Акцент6 4 4" xfId="1608"/>
    <cellStyle name="20% — акцент6 4 4" xfId="2176"/>
    <cellStyle name="20% - Акцент6 4 4_1" xfId="8749"/>
    <cellStyle name="20% — акцент6 4 4_1" xfId="8744"/>
    <cellStyle name="20% - Акцент6 4 5" xfId="2177"/>
    <cellStyle name="20% — акцент6 4 5" xfId="2777"/>
    <cellStyle name="20% - Акцент6 4 5_1" xfId="8749"/>
    <cellStyle name="20% — акцент6 4 5_1" xfId="8744"/>
    <cellStyle name="20% - Акцент6 4 6" xfId="2778"/>
    <cellStyle name="20% — акцент6 4 6" xfId="3382"/>
    <cellStyle name="20% - Акцент6 4 6_1" xfId="8749"/>
    <cellStyle name="20% — акцент6 4 6_1" xfId="8744"/>
    <cellStyle name="20% - Акцент6 4 7" xfId="3383"/>
    <cellStyle name="20% — акцент6 4 7" xfId="3985"/>
    <cellStyle name="20% - Акцент6 4 7_1" xfId="8749"/>
    <cellStyle name="20% — акцент6 4 7_1" xfId="8744"/>
    <cellStyle name="20% - Акцент6 4 8" xfId="3986"/>
    <cellStyle name="20% — акцент6 4 8" xfId="4588"/>
    <cellStyle name="20% - Акцент6 4 8_1" xfId="8749"/>
    <cellStyle name="20% — акцент6 4 8_1" xfId="8744"/>
    <cellStyle name="20% - Акцент6 4 9" xfId="4589"/>
    <cellStyle name="20% — акцент6 4 9" xfId="5189"/>
    <cellStyle name="20% - Акцент6 4 9_1" xfId="8749"/>
    <cellStyle name="20% — акцент6 4 9_1" xfId="8744"/>
    <cellStyle name="20% - Акцент6 4_1" xfId="8913"/>
    <cellStyle name="20% — акцент6 4_1" xfId="8913"/>
    <cellStyle name="20% - Акцент6 4_1 10" xfId="5187"/>
    <cellStyle name="20% — акцент6 4_1 10" xfId="5186"/>
    <cellStyle name="20% - Акцент6 4_1 10_1" xfId="8743"/>
    <cellStyle name="20% — акцент6 4_1 10_1" xfId="8743"/>
    <cellStyle name="20% - Акцент6 4_1 11" xfId="5793"/>
    <cellStyle name="20% — акцент6 4_1 11" xfId="5792"/>
    <cellStyle name="20% - Акцент6 4_1 11_1" xfId="8743"/>
    <cellStyle name="20% — акцент6 4_1 11_1" xfId="8743"/>
    <cellStyle name="20% - Акцент6 4_1 12" xfId="6397"/>
    <cellStyle name="20% — акцент6 4_1 12" xfId="6396"/>
    <cellStyle name="20% - Акцент6 4_1 12_1" xfId="8743"/>
    <cellStyle name="20% — акцент6 4_1 12_1" xfId="8743"/>
    <cellStyle name="20% - Акцент6 4_1 13" xfId="7000"/>
    <cellStyle name="20% — акцент6 4_1 13" xfId="6999"/>
    <cellStyle name="20% - Акцент6 4_1 13_1" xfId="8743"/>
    <cellStyle name="20% — акцент6 4_1 13_1" xfId="8743"/>
    <cellStyle name="20% - Акцент6 4_1 14" xfId="7603"/>
    <cellStyle name="20% — акцент6 4_1 14" xfId="7602"/>
    <cellStyle name="20% - Акцент6 4_1 14_1" xfId="8743"/>
    <cellStyle name="20% — акцент6 4_1 14_1" xfId="8743"/>
    <cellStyle name="20% - Акцент6 4_1 15" xfId="8201"/>
    <cellStyle name="20% — акцент6 4_1 15" xfId="8200"/>
    <cellStyle name="20% - Акцент6 4_1 15_1" xfId="8743"/>
    <cellStyle name="20% — акцент6 4_1 15_1" xfId="8743"/>
    <cellStyle name="20% - Акцент6 4_1 2" xfId="8639"/>
    <cellStyle name="20% — акцент6 4_1 2" xfId="8651"/>
    <cellStyle name="20% - Акцент6 4_1 2 10" xfId="5791"/>
    <cellStyle name="20% — акцент6 4_1 2 10" xfId="5790"/>
    <cellStyle name="20% - Акцент6 4_1 2 10_1" xfId="8749"/>
    <cellStyle name="20% — акцент6 4_1 2 10_1" xfId="8744"/>
    <cellStyle name="20% - Акцент6 4_1 2 11" xfId="6395"/>
    <cellStyle name="20% — акцент6 4_1 2 11" xfId="6394"/>
    <cellStyle name="20% - Акцент6 4_1 2 11_1" xfId="8749"/>
    <cellStyle name="20% — акцент6 4_1 2 11_1" xfId="8744"/>
    <cellStyle name="20% - Акцент6 4_1 2 12" xfId="6998"/>
    <cellStyle name="20% — акцент6 4_1 2 12" xfId="6997"/>
    <cellStyle name="20% - Акцент6 4_1 2 12_1" xfId="8749"/>
    <cellStyle name="20% — акцент6 4_1 2 12_1" xfId="8744"/>
    <cellStyle name="20% - Акцент6 4_1 2 13" xfId="7601"/>
    <cellStyle name="20% — акцент6 4_1 2 13" xfId="7600"/>
    <cellStyle name="20% - Акцент6 4_1 2 13_1" xfId="8749"/>
    <cellStyle name="20% — акцент6 4_1 2 13_1" xfId="8744"/>
    <cellStyle name="20% - Акцент6 4_1 2 14" xfId="8199"/>
    <cellStyle name="20% — акцент6 4_1 2 14" xfId="8198"/>
    <cellStyle name="20% - Акцент6 4_1 2 14_1" xfId="8749"/>
    <cellStyle name="20% — акцент6 4_1 2 14_1" xfId="8744"/>
    <cellStyle name="20% - Акцент6 4_1 2 2" xfId="736"/>
    <cellStyle name="20% — акцент6 4_1 2 2" xfId="737"/>
    <cellStyle name="20% - Акцент6 4_1 2 2_1" xfId="8749"/>
    <cellStyle name="20% — акцент6 4_1 2 2_1" xfId="8744"/>
    <cellStyle name="20% - Акцент6 4_1 2 3" xfId="1613"/>
    <cellStyle name="20% — акцент6 4_1 2 3" xfId="1614"/>
    <cellStyle name="20% - Акцент6 4_1 2 3_1" xfId="8749"/>
    <cellStyle name="20% — акцент6 4_1 2 3_1" xfId="8744"/>
    <cellStyle name="20% - Акцент6 4_1 2 4" xfId="2172"/>
    <cellStyle name="20% — акцент6 4_1 2 4" xfId="2171"/>
    <cellStyle name="20% - Акцент6 4_1 2 4_1" xfId="8749"/>
    <cellStyle name="20% — акцент6 4_1 2 4_1" xfId="8744"/>
    <cellStyle name="20% - Акцент6 4_1 2 5" xfId="2773"/>
    <cellStyle name="20% — акцент6 4_1 2 5" xfId="2772"/>
    <cellStyle name="20% - Акцент6 4_1 2 5_1" xfId="8749"/>
    <cellStyle name="20% — акцент6 4_1 2 5_1" xfId="8744"/>
    <cellStyle name="20% - Акцент6 4_1 2 6" xfId="3378"/>
    <cellStyle name="20% — акцент6 4_1 2 6" xfId="3377"/>
    <cellStyle name="20% - Акцент6 4_1 2 6_1" xfId="8749"/>
    <cellStyle name="20% — акцент6 4_1 2 6_1" xfId="8744"/>
    <cellStyle name="20% - Акцент6 4_1 2 7" xfId="3981"/>
    <cellStyle name="20% — акцент6 4_1 2 7" xfId="3980"/>
    <cellStyle name="20% - Акцент6 4_1 2 7_1" xfId="8749"/>
    <cellStyle name="20% — акцент6 4_1 2 7_1" xfId="8744"/>
    <cellStyle name="20% - Акцент6 4_1 2 8" xfId="4584"/>
    <cellStyle name="20% — акцент6 4_1 2 8" xfId="4583"/>
    <cellStyle name="20% - Акцент6 4_1 2 8_1" xfId="8749"/>
    <cellStyle name="20% — акцент6 4_1 2 8_1" xfId="8744"/>
    <cellStyle name="20% - Акцент6 4_1 2 9" xfId="5185"/>
    <cellStyle name="20% — акцент6 4_1 2 9" xfId="5184"/>
    <cellStyle name="20% - Акцент6 4_1 2 9_1" xfId="8749"/>
    <cellStyle name="20% — акцент6 4_1 2 9_1" xfId="8744"/>
    <cellStyle name="20% - Акцент6 4_1 3" xfId="734"/>
    <cellStyle name="20% — акцент6 4_1 3" xfId="735"/>
    <cellStyle name="20% - Акцент6 4_1 3_1" xfId="8743"/>
    <cellStyle name="20% — акцент6 4_1 3_1" xfId="8743"/>
    <cellStyle name="20% - Акцент6 4_1 4" xfId="1611"/>
    <cellStyle name="20% — акцент6 4_1 4" xfId="1612"/>
    <cellStyle name="20% - Акцент6 4_1 4_1" xfId="8743"/>
    <cellStyle name="20% — акцент6 4_1 4_1" xfId="8743"/>
    <cellStyle name="20% - Акцент6 4_1 5" xfId="2174"/>
    <cellStyle name="20% — акцент6 4_1 5" xfId="2173"/>
    <cellStyle name="20% - Акцент6 4_1 5_1" xfId="8743"/>
    <cellStyle name="20% — акцент6 4_1 5_1" xfId="8743"/>
    <cellStyle name="20% - Акцент6 4_1 6" xfId="2775"/>
    <cellStyle name="20% — акцент6 4_1 6" xfId="2774"/>
    <cellStyle name="20% - Акцент6 4_1 6_1" xfId="8743"/>
    <cellStyle name="20% — акцент6 4_1 6_1" xfId="8743"/>
    <cellStyle name="20% - Акцент6 4_1 7" xfId="3380"/>
    <cellStyle name="20% — акцент6 4_1 7" xfId="3379"/>
    <cellStyle name="20% - Акцент6 4_1 7_1" xfId="8743"/>
    <cellStyle name="20% — акцент6 4_1 7_1" xfId="8743"/>
    <cellStyle name="20% - Акцент6 4_1 8" xfId="3983"/>
    <cellStyle name="20% — акцент6 4_1 8" xfId="3982"/>
    <cellStyle name="20% - Акцент6 4_1 8_1" xfId="8743"/>
    <cellStyle name="20% — акцент6 4_1 8_1" xfId="8743"/>
    <cellStyle name="20% - Акцент6 4_1 9" xfId="4586"/>
    <cellStyle name="20% — акцент6 4_1 9" xfId="4585"/>
    <cellStyle name="20% - Акцент6 4_1 9_1" xfId="8743"/>
    <cellStyle name="20% — акцент6 4_1 9_1" xfId="8743"/>
    <cellStyle name="20% - Акцент6 5" xfId="104"/>
    <cellStyle name="20% — акцент6 5" xfId="526"/>
    <cellStyle name="20% - Акцент6 5 10" xfId="5789"/>
    <cellStyle name="20% — акцент6 5 10" xfId="5788"/>
    <cellStyle name="20% - Акцент6 5 10_1" xfId="8744"/>
    <cellStyle name="20% — акцент6 5 10_1" xfId="8749"/>
    <cellStyle name="20% - Акцент6 5 11" xfId="6393"/>
    <cellStyle name="20% — акцент6 5 11" xfId="6392"/>
    <cellStyle name="20% - Акцент6 5 11_1" xfId="8744"/>
    <cellStyle name="20% — акцент6 5 11_1" xfId="8749"/>
    <cellStyle name="20% - Акцент6 5 12" xfId="6996"/>
    <cellStyle name="20% — акцент6 5 12" xfId="6995"/>
    <cellStyle name="20% - Акцент6 5 12_1" xfId="8744"/>
    <cellStyle name="20% — акцент6 5 12_1" xfId="8749"/>
    <cellStyle name="20% - Акцент6 5 13" xfId="7599"/>
    <cellStyle name="20% — акцент6 5 13" xfId="7598"/>
    <cellStyle name="20% - Акцент6 5 13_1" xfId="8744"/>
    <cellStyle name="20% — акцент6 5 13_1" xfId="8749"/>
    <cellStyle name="20% - Акцент6 5 14" xfId="8197"/>
    <cellStyle name="20% — акцент6 5 14" xfId="8196"/>
    <cellStyle name="20% - Акцент6 5 14_1" xfId="8744"/>
    <cellStyle name="20% — акцент6 5 14_1" xfId="8749"/>
    <cellStyle name="20% - Акцент6 5 2" xfId="738"/>
    <cellStyle name="20% — акцент6 5 2" xfId="739"/>
    <cellStyle name="20% - Акцент6 5 2_1" xfId="8744"/>
    <cellStyle name="20% — акцент6 5 2_1" xfId="8749"/>
    <cellStyle name="20% - Акцент6 5 3" xfId="1615"/>
    <cellStyle name="20% — акцент6 5 3" xfId="1616"/>
    <cellStyle name="20% - Акцент6 5 3_1" xfId="8744"/>
    <cellStyle name="20% — акцент6 5 3_1" xfId="8749"/>
    <cellStyle name="20% - Акцент6 5 4" xfId="2170"/>
    <cellStyle name="20% — акцент6 5 4" xfId="2169"/>
    <cellStyle name="20% - Акцент6 5 4_1" xfId="8744"/>
    <cellStyle name="20% — акцент6 5 4_1" xfId="8749"/>
    <cellStyle name="20% - Акцент6 5 5" xfId="2771"/>
    <cellStyle name="20% — акцент6 5 5" xfId="2770"/>
    <cellStyle name="20% - Акцент6 5 5_1" xfId="8744"/>
    <cellStyle name="20% — акцент6 5 5_1" xfId="8749"/>
    <cellStyle name="20% - Акцент6 5 6" xfId="3376"/>
    <cellStyle name="20% — акцент6 5 6" xfId="3375"/>
    <cellStyle name="20% - Акцент6 5 6_1" xfId="8744"/>
    <cellStyle name="20% — акцент6 5 6_1" xfId="8749"/>
    <cellStyle name="20% - Акцент6 5 7" xfId="3979"/>
    <cellStyle name="20% — акцент6 5 7" xfId="3978"/>
    <cellStyle name="20% - Акцент6 5 7_1" xfId="8744"/>
    <cellStyle name="20% — акцент6 5 7_1" xfId="8749"/>
    <cellStyle name="20% - Акцент6 5 8" xfId="4582"/>
    <cellStyle name="20% — акцент6 5 8" xfId="4581"/>
    <cellStyle name="20% - Акцент6 5 8_1" xfId="8744"/>
    <cellStyle name="20% — акцент6 5 8_1" xfId="8749"/>
    <cellStyle name="20% - Акцент6 5 9" xfId="5183"/>
    <cellStyle name="20% — акцент6 5 9" xfId="5182"/>
    <cellStyle name="20% - Акцент6 5 9_1" xfId="8744"/>
    <cellStyle name="20% — акцент6 5 9_1" xfId="8749"/>
    <cellStyle name="20% - Акцент6 5_1" xfId="8913"/>
    <cellStyle name="20% — акцент6 5_1" xfId="8913"/>
    <cellStyle name="20% - Акцент6 6" xfId="706"/>
    <cellStyle name="20% — акцент6 6" xfId="707"/>
    <cellStyle name="20% - Акцент6 6_1" xfId="8913"/>
    <cellStyle name="20% — акцент6 6_1" xfId="8913"/>
    <cellStyle name="20% - Акцент6 7" xfId="1582"/>
    <cellStyle name="20% — акцент6 7" xfId="1583"/>
    <cellStyle name="20% - Акцент6 7_1" xfId="8913"/>
    <cellStyle name="20% — акцент6 7_1" xfId="8913"/>
    <cellStyle name="20% - Акцент6 8" xfId="2203"/>
    <cellStyle name="20% — акцент6 8" xfId="2202"/>
    <cellStyle name="20% - Акцент6 8_1" xfId="8913"/>
    <cellStyle name="20% — акцент6 8_1" xfId="8913"/>
    <cellStyle name="20% - Акцент6 9" xfId="2804"/>
    <cellStyle name="20% — акцент6 9" xfId="2803"/>
    <cellStyle name="20% - Акцент6 9_1" xfId="8913"/>
    <cellStyle name="20% — акцент6 9_1" xfId="8913"/>
    <cellStyle name="20% - Акцент6_1" xfId="8844"/>
    <cellStyle name="40% - Акцент1" xfId="105"/>
    <cellStyle name="40% — акцент1" xfId="8845"/>
    <cellStyle name="40% - Акцент1 10" xfId="3373"/>
    <cellStyle name="40% — акцент1 10" xfId="3372"/>
    <cellStyle name="40% - Акцент1 10_1" xfId="8913"/>
    <cellStyle name="40% — акцент1 10_1" xfId="8913"/>
    <cellStyle name="40% - Акцент1 11" xfId="3976"/>
    <cellStyle name="40% — акцент1 11" xfId="3975"/>
    <cellStyle name="40% - Акцент1 11_1" xfId="8913"/>
    <cellStyle name="40% — акцент1 11_1" xfId="8913"/>
    <cellStyle name="40% - Акцент1 12" xfId="4579"/>
    <cellStyle name="40% — акцент1 12" xfId="4578"/>
    <cellStyle name="40% - Акцент1 12_1" xfId="8913"/>
    <cellStyle name="40% — акцент1 12_1" xfId="8913"/>
    <cellStyle name="40% - Акцент1 13" xfId="5180"/>
    <cellStyle name="40% — акцент1 13" xfId="5179"/>
    <cellStyle name="40% - Акцент1 13_1" xfId="8913"/>
    <cellStyle name="40% — акцент1 13_1" xfId="8913"/>
    <cellStyle name="40% - Акцент1 14" xfId="5786"/>
    <cellStyle name="40% — акцент1 14" xfId="5785"/>
    <cellStyle name="40% - Акцент1 14_1" xfId="8913"/>
    <cellStyle name="40% — акцент1 14_1" xfId="8913"/>
    <cellStyle name="40% - Акцент1 15" xfId="6390"/>
    <cellStyle name="40% — акцент1 15" xfId="6389"/>
    <cellStyle name="40% - Акцент1 15_1" xfId="8913"/>
    <cellStyle name="40% — акцент1 15_1" xfId="8913"/>
    <cellStyle name="40% - Акцент1 16" xfId="6993"/>
    <cellStyle name="40% — акцент1 16" xfId="6992"/>
    <cellStyle name="40% - Акцент1 16_1" xfId="8913"/>
    <cellStyle name="40% — акцент1 16_1" xfId="8913"/>
    <cellStyle name="40% - Акцент1 17" xfId="7596"/>
    <cellStyle name="40% — акцент1 17" xfId="7595"/>
    <cellStyle name="40% - Акцент1 17_1" xfId="8913"/>
    <cellStyle name="40% — акцент1 17_1" xfId="8913"/>
    <cellStyle name="40% - Акцент1 18" xfId="8195"/>
    <cellStyle name="40% — акцент1 18" xfId="8194"/>
    <cellStyle name="40% - Акцент1 18_1" xfId="8913"/>
    <cellStyle name="40% — акцент1 18_1" xfId="8913"/>
    <cellStyle name="40% - Акцент1 19" xfId="8662"/>
    <cellStyle name="40% — акцент1 19" xfId="106"/>
    <cellStyle name="40% - Акцент1 19_1" xfId="8768"/>
    <cellStyle name="40% — акцент1 19_1" xfId="8710"/>
    <cellStyle name="40% - Акцент1 2" xfId="107"/>
    <cellStyle name="40% — акцент1 2" xfId="108"/>
    <cellStyle name="40% - Акцент1 2 10" xfId="5178"/>
    <cellStyle name="40% — акцент1 2 10" xfId="5177"/>
    <cellStyle name="40% - Акцент1 2 10_1" xfId="8913"/>
    <cellStyle name="40% — акцент1 2 10_1" xfId="8913"/>
    <cellStyle name="40% - Акцент1 2 11" xfId="5784"/>
    <cellStyle name="40% — акцент1 2 11" xfId="5783"/>
    <cellStyle name="40% - Акцент1 2 11_1" xfId="8913"/>
    <cellStyle name="40% — акцент1 2 11_1" xfId="8913"/>
    <cellStyle name="40% - Акцент1 2 12" xfId="6388"/>
    <cellStyle name="40% — акцент1 2 12" xfId="6387"/>
    <cellStyle name="40% - Акцент1 2 12_1" xfId="8913"/>
    <cellStyle name="40% — акцент1 2 12_1" xfId="8913"/>
    <cellStyle name="40% - Акцент1 2 13" xfId="6991"/>
    <cellStyle name="40% — акцент1 2 13" xfId="6990"/>
    <cellStyle name="40% - Акцент1 2 13_1" xfId="8913"/>
    <cellStyle name="40% — акцент1 2 13_1" xfId="8913"/>
    <cellStyle name="40% - Акцент1 2 14" xfId="7594"/>
    <cellStyle name="40% — акцент1 2 14" xfId="7593"/>
    <cellStyle name="40% - Акцент1 2 14_1" xfId="8913"/>
    <cellStyle name="40% — акцент1 2 14_1" xfId="8913"/>
    <cellStyle name="40% - Акцент1 2 15" xfId="8193"/>
    <cellStyle name="40% — акцент1 2 15" xfId="8192"/>
    <cellStyle name="40% - Акцент1 2 15_1" xfId="8913"/>
    <cellStyle name="40% — акцент1 2 15_1" xfId="8913"/>
    <cellStyle name="40% - Акцент1 2 16" xfId="8846"/>
    <cellStyle name="40% — акцент1 2 16" xfId="8847"/>
    <cellStyle name="40% - Акцент1 2 16_1" xfId="8913"/>
    <cellStyle name="40% — акцент1 2 16_1" xfId="8913"/>
    <cellStyle name="40% - Акцент1 2 17" xfId="8848"/>
    <cellStyle name="40% - Акцент1 2 2" xfId="109"/>
    <cellStyle name="40% — акцент1 2 2" xfId="110"/>
    <cellStyle name="40% - Акцент1 2 2 10" xfId="5782"/>
    <cellStyle name="40% — акцент1 2 2 10" xfId="5781"/>
    <cellStyle name="40% - Акцент1 2 2 10_1" xfId="8744"/>
    <cellStyle name="40% — акцент1 2 2 10_1" xfId="8744"/>
    <cellStyle name="40% - Акцент1 2 2 11" xfId="6386"/>
    <cellStyle name="40% — акцент1 2 2 11" xfId="6385"/>
    <cellStyle name="40% - Акцент1 2 2 11_1" xfId="8744"/>
    <cellStyle name="40% — акцент1 2 2 11_1" xfId="8744"/>
    <cellStyle name="40% - Акцент1 2 2 12" xfId="6989"/>
    <cellStyle name="40% — акцент1 2 2 12" xfId="6988"/>
    <cellStyle name="40% - Акцент1 2 2 12_1" xfId="8744"/>
    <cellStyle name="40% — акцент1 2 2 12_1" xfId="8744"/>
    <cellStyle name="40% - Акцент1 2 2 13" xfId="7592"/>
    <cellStyle name="40% — акцент1 2 2 13" xfId="7591"/>
    <cellStyle name="40% - Акцент1 2 2 13_1" xfId="8744"/>
    <cellStyle name="40% — акцент1 2 2 13_1" xfId="8744"/>
    <cellStyle name="40% - Акцент1 2 2 14" xfId="8191"/>
    <cellStyle name="40% — акцент1 2 2 14" xfId="8190"/>
    <cellStyle name="40% - Акцент1 2 2 14_1" xfId="8744"/>
    <cellStyle name="40% — акцент1 2 2 14_1" xfId="8744"/>
    <cellStyle name="40% - Акцент1 2 2 2" xfId="744"/>
    <cellStyle name="40% — акцент1 2 2 2" xfId="745"/>
    <cellStyle name="40% - Акцент1 2 2 2_1" xfId="8744"/>
    <cellStyle name="40% — акцент1 2 2 2_1" xfId="8744"/>
    <cellStyle name="40% - Акцент1 2 2 3" xfId="1622"/>
    <cellStyle name="40% — акцент1 2 2 3" xfId="1623"/>
    <cellStyle name="40% - Акцент1 2 2 3_1" xfId="8744"/>
    <cellStyle name="40% — акцент1 2 2 3_1" xfId="8744"/>
    <cellStyle name="40% - Акцент1 2 2 4" xfId="2163"/>
    <cellStyle name="40% — акцент1 2 2 4" xfId="2162"/>
    <cellStyle name="40% - Акцент1 2 2 4_1" xfId="8744"/>
    <cellStyle name="40% — акцент1 2 2 4_1" xfId="8744"/>
    <cellStyle name="40% - Акцент1 2 2 5" xfId="2764"/>
    <cellStyle name="40% — акцент1 2 2 5" xfId="2763"/>
    <cellStyle name="40% - Акцент1 2 2 5_1" xfId="8744"/>
    <cellStyle name="40% — акцент1 2 2 5_1" xfId="8744"/>
    <cellStyle name="40% - Акцент1 2 2 6" xfId="3369"/>
    <cellStyle name="40% — акцент1 2 2 6" xfId="3368"/>
    <cellStyle name="40% - Акцент1 2 2 6_1" xfId="8744"/>
    <cellStyle name="40% — акцент1 2 2 6_1" xfId="8744"/>
    <cellStyle name="40% - Акцент1 2 2 7" xfId="3972"/>
    <cellStyle name="40% — акцент1 2 2 7" xfId="3971"/>
    <cellStyle name="40% - Акцент1 2 2 7_1" xfId="8744"/>
    <cellStyle name="40% — акцент1 2 2 7_1" xfId="8744"/>
    <cellStyle name="40% - Акцент1 2 2 8" xfId="4575"/>
    <cellStyle name="40% — акцент1 2 2 8" xfId="4574"/>
    <cellStyle name="40% - Акцент1 2 2 8_1" xfId="8744"/>
    <cellStyle name="40% — акцент1 2 2 8_1" xfId="8744"/>
    <cellStyle name="40% - Акцент1 2 2 9" xfId="5176"/>
    <cellStyle name="40% — акцент1 2 2 9" xfId="5175"/>
    <cellStyle name="40% - Акцент1 2 2 9_1" xfId="8744"/>
    <cellStyle name="40% — акцент1 2 2 9_1" xfId="8744"/>
    <cellStyle name="40% - Акцент1 2 2_1" xfId="8913"/>
    <cellStyle name="40% — акцент1 2 2_1" xfId="8913"/>
    <cellStyle name="40% - Акцент1 2 2_1 10" xfId="5174"/>
    <cellStyle name="40% — акцент1 2 2_1 10" xfId="5173"/>
    <cellStyle name="40% - Акцент1 2 2_1 10_1" xfId="8743"/>
    <cellStyle name="40% — акцент1 2 2_1 10_1" xfId="8743"/>
    <cellStyle name="40% - Акцент1 2 2_1 11" xfId="5780"/>
    <cellStyle name="40% — акцент1 2 2_1 11" xfId="5779"/>
    <cellStyle name="40% - Акцент1 2 2_1 11_1" xfId="8743"/>
    <cellStyle name="40% — акцент1 2 2_1 11_1" xfId="8743"/>
    <cellStyle name="40% - Акцент1 2 2_1 12" xfId="6384"/>
    <cellStyle name="40% — акцент1 2 2_1 12" xfId="6383"/>
    <cellStyle name="40% - Акцент1 2 2_1 12_1" xfId="8743"/>
    <cellStyle name="40% — акцент1 2 2_1 12_1" xfId="8743"/>
    <cellStyle name="40% - Акцент1 2 2_1 13" xfId="6987"/>
    <cellStyle name="40% — акцент1 2 2_1 13" xfId="6986"/>
    <cellStyle name="40% - Акцент1 2 2_1 13_1" xfId="8743"/>
    <cellStyle name="40% — акцент1 2 2_1 13_1" xfId="8743"/>
    <cellStyle name="40% - Акцент1 2 2_1 14" xfId="7590"/>
    <cellStyle name="40% — акцент1 2 2_1 14" xfId="7589"/>
    <cellStyle name="40% - Акцент1 2 2_1 14_1" xfId="8743"/>
    <cellStyle name="40% — акцент1 2 2_1 14_1" xfId="8743"/>
    <cellStyle name="40% - Акцент1 2 2_1 15" xfId="8189"/>
    <cellStyle name="40% — акцент1 2 2_1 15" xfId="8188"/>
    <cellStyle name="40% - Акцент1 2 2_1 15_1" xfId="8743"/>
    <cellStyle name="40% — акцент1 2 2_1 15_1" xfId="8743"/>
    <cellStyle name="40% - Акцент1 2 2_1 2" xfId="8651"/>
    <cellStyle name="40% — акцент1 2 2_1 2" xfId="8651"/>
    <cellStyle name="40% - Акцент1 2 2_1 2 10" xfId="5778"/>
    <cellStyle name="40% — акцент1 2 2_1 2 10" xfId="5777"/>
    <cellStyle name="40% - Акцент1 2 2_1 2 10_1" xfId="8744"/>
    <cellStyle name="40% — акцент1 2 2_1 2 10_1" xfId="8744"/>
    <cellStyle name="40% - Акцент1 2 2_1 2 11" xfId="6382"/>
    <cellStyle name="40% — акцент1 2 2_1 2 11" xfId="6381"/>
    <cellStyle name="40% - Акцент1 2 2_1 2 11_1" xfId="8744"/>
    <cellStyle name="40% — акцент1 2 2_1 2 11_1" xfId="8744"/>
    <cellStyle name="40% - Акцент1 2 2_1 2 12" xfId="6985"/>
    <cellStyle name="40% — акцент1 2 2_1 2 12" xfId="6984"/>
    <cellStyle name="40% - Акцент1 2 2_1 2 12_1" xfId="8744"/>
    <cellStyle name="40% — акцент1 2 2_1 2 12_1" xfId="8744"/>
    <cellStyle name="40% - Акцент1 2 2_1 2 13" xfId="7588"/>
    <cellStyle name="40% — акцент1 2 2_1 2 13" xfId="7587"/>
    <cellStyle name="40% - Акцент1 2 2_1 2 13_1" xfId="8744"/>
    <cellStyle name="40% — акцент1 2 2_1 2 13_1" xfId="8744"/>
    <cellStyle name="40% - Акцент1 2 2_1 2 14" xfId="8187"/>
    <cellStyle name="40% — акцент1 2 2_1 2 14" xfId="8186"/>
    <cellStyle name="40% - Акцент1 2 2_1 2 14_1" xfId="8744"/>
    <cellStyle name="40% — акцент1 2 2_1 2 14_1" xfId="8744"/>
    <cellStyle name="40% - Акцент1 2 2_1 2 2" xfId="748"/>
    <cellStyle name="40% — акцент1 2 2_1 2 2" xfId="749"/>
    <cellStyle name="40% - Акцент1 2 2_1 2 2_1" xfId="8744"/>
    <cellStyle name="40% — акцент1 2 2_1 2 2_1" xfId="8744"/>
    <cellStyle name="40% - Акцент1 2 2_1 2 3" xfId="1626"/>
    <cellStyle name="40% — акцент1 2 2_1 2 3" xfId="1627"/>
    <cellStyle name="40% - Акцент1 2 2_1 2 3_1" xfId="8744"/>
    <cellStyle name="40% — акцент1 2 2_1 2 3_1" xfId="8744"/>
    <cellStyle name="40% - Акцент1 2 2_1 2 4" xfId="2159"/>
    <cellStyle name="40% — акцент1 2 2_1 2 4" xfId="2158"/>
    <cellStyle name="40% - Акцент1 2 2_1 2 4_1" xfId="8744"/>
    <cellStyle name="40% — акцент1 2 2_1 2 4_1" xfId="8744"/>
    <cellStyle name="40% - Акцент1 2 2_1 2 5" xfId="2760"/>
    <cellStyle name="40% — акцент1 2 2_1 2 5" xfId="2759"/>
    <cellStyle name="40% - Акцент1 2 2_1 2 5_1" xfId="8744"/>
    <cellStyle name="40% — акцент1 2 2_1 2 5_1" xfId="8744"/>
    <cellStyle name="40% - Акцент1 2 2_1 2 6" xfId="3365"/>
    <cellStyle name="40% — акцент1 2 2_1 2 6" xfId="3364"/>
    <cellStyle name="40% - Акцент1 2 2_1 2 6_1" xfId="8744"/>
    <cellStyle name="40% — акцент1 2 2_1 2 6_1" xfId="8744"/>
    <cellStyle name="40% - Акцент1 2 2_1 2 7" xfId="3968"/>
    <cellStyle name="40% — акцент1 2 2_1 2 7" xfId="3967"/>
    <cellStyle name="40% - Акцент1 2 2_1 2 7_1" xfId="8744"/>
    <cellStyle name="40% — акцент1 2 2_1 2 7_1" xfId="8744"/>
    <cellStyle name="40% - Акцент1 2 2_1 2 8" xfId="4571"/>
    <cellStyle name="40% — акцент1 2 2_1 2 8" xfId="4570"/>
    <cellStyle name="40% - Акцент1 2 2_1 2 8_1" xfId="8744"/>
    <cellStyle name="40% — акцент1 2 2_1 2 8_1" xfId="8744"/>
    <cellStyle name="40% - Акцент1 2 2_1 2 9" xfId="5172"/>
    <cellStyle name="40% — акцент1 2 2_1 2 9" xfId="5171"/>
    <cellStyle name="40% - Акцент1 2 2_1 2 9_1" xfId="8744"/>
    <cellStyle name="40% — акцент1 2 2_1 2 9_1" xfId="8744"/>
    <cellStyle name="40% - Акцент1 2 2_1 3" xfId="746"/>
    <cellStyle name="40% — акцент1 2 2_1 3" xfId="747"/>
    <cellStyle name="40% - Акцент1 2 2_1 3_1" xfId="8743"/>
    <cellStyle name="40% — акцент1 2 2_1 3_1" xfId="8743"/>
    <cellStyle name="40% - Акцент1 2 2_1 4" xfId="1624"/>
    <cellStyle name="40% — акцент1 2 2_1 4" xfId="1625"/>
    <cellStyle name="40% - Акцент1 2 2_1 4_1" xfId="8743"/>
    <cellStyle name="40% — акцент1 2 2_1 4_1" xfId="8743"/>
    <cellStyle name="40% - Акцент1 2 2_1 5" xfId="2161"/>
    <cellStyle name="40% — акцент1 2 2_1 5" xfId="2160"/>
    <cellStyle name="40% - Акцент1 2 2_1 5_1" xfId="8743"/>
    <cellStyle name="40% — акцент1 2 2_1 5_1" xfId="8743"/>
    <cellStyle name="40% - Акцент1 2 2_1 6" xfId="2762"/>
    <cellStyle name="40% — акцент1 2 2_1 6" xfId="2761"/>
    <cellStyle name="40% - Акцент1 2 2_1 6_1" xfId="8743"/>
    <cellStyle name="40% — акцент1 2 2_1 6_1" xfId="8743"/>
    <cellStyle name="40% - Акцент1 2 2_1 7" xfId="3367"/>
    <cellStyle name="40% — акцент1 2 2_1 7" xfId="3366"/>
    <cellStyle name="40% - Акцент1 2 2_1 7_1" xfId="8743"/>
    <cellStyle name="40% — акцент1 2 2_1 7_1" xfId="8743"/>
    <cellStyle name="40% - Акцент1 2 2_1 8" xfId="3970"/>
    <cellStyle name="40% — акцент1 2 2_1 8" xfId="3969"/>
    <cellStyle name="40% - Акцент1 2 2_1 8_1" xfId="8743"/>
    <cellStyle name="40% — акцент1 2 2_1 8_1" xfId="8743"/>
    <cellStyle name="40% - Акцент1 2 2_1 9" xfId="4573"/>
    <cellStyle name="40% — акцент1 2 2_1 9" xfId="4572"/>
    <cellStyle name="40% - Акцент1 2 2_1 9_1" xfId="8743"/>
    <cellStyle name="40% — акцент1 2 2_1 9_1" xfId="8743"/>
    <cellStyle name="40% - Акцент1 2 3" xfId="742"/>
    <cellStyle name="40% — акцент1 2 3" xfId="743"/>
    <cellStyle name="40% - Акцент1 2 3_1" xfId="8913"/>
    <cellStyle name="40% — акцент1 2 3_1" xfId="8913"/>
    <cellStyle name="40% - Акцент1 2 4" xfId="1620"/>
    <cellStyle name="40% — акцент1 2 4" xfId="1621"/>
    <cellStyle name="40% - Акцент1 2 4_1" xfId="8913"/>
    <cellStyle name="40% — акцент1 2 4_1" xfId="8913"/>
    <cellStyle name="40% - Акцент1 2 5" xfId="2165"/>
    <cellStyle name="40% — акцент1 2 5" xfId="2164"/>
    <cellStyle name="40% - Акцент1 2 5_1" xfId="8913"/>
    <cellStyle name="40% — акцент1 2 5_1" xfId="8913"/>
    <cellStyle name="40% - Акцент1 2 6" xfId="2766"/>
    <cellStyle name="40% — акцент1 2 6" xfId="2765"/>
    <cellStyle name="40% - Акцент1 2 6_1" xfId="8913"/>
    <cellStyle name="40% — акцент1 2 6_1" xfId="8913"/>
    <cellStyle name="40% - Акцент1 2 7" xfId="3371"/>
    <cellStyle name="40% — акцент1 2 7" xfId="3370"/>
    <cellStyle name="40% - Акцент1 2 7_1" xfId="8913"/>
    <cellStyle name="40% — акцент1 2 7_1" xfId="8913"/>
    <cellStyle name="40% - Акцент1 2 8" xfId="3974"/>
    <cellStyle name="40% — акцент1 2 8" xfId="3973"/>
    <cellStyle name="40% - Акцент1 2 8_1" xfId="8913"/>
    <cellStyle name="40% — акцент1 2 8_1" xfId="8913"/>
    <cellStyle name="40% - Акцент1 2 9" xfId="4577"/>
    <cellStyle name="40% — акцент1 2 9" xfId="4576"/>
    <cellStyle name="40% - Акцент1 2 9_1" xfId="8913"/>
    <cellStyle name="40% — акцент1 2 9_1" xfId="8913"/>
    <cellStyle name="40% - Акцент1 2_1" xfId="8878"/>
    <cellStyle name="40% — акцент1 2_1" xfId="8878"/>
    <cellStyle name="40% - Акцент1 2_1 10" xfId="5170"/>
    <cellStyle name="40% — акцент1 2_1 10" xfId="5169"/>
    <cellStyle name="40% - Акцент1 2_1 10_1" xfId="8743"/>
    <cellStyle name="40% — акцент1 2_1 10_1" xfId="8743"/>
    <cellStyle name="40% - Акцент1 2_1 11" xfId="5776"/>
    <cellStyle name="40% — акцент1 2_1 11" xfId="5775"/>
    <cellStyle name="40% - Акцент1 2_1 11_1" xfId="8743"/>
    <cellStyle name="40% — акцент1 2_1 11_1" xfId="8743"/>
    <cellStyle name="40% - Акцент1 2_1 12" xfId="6380"/>
    <cellStyle name="40% — акцент1 2_1 12" xfId="6379"/>
    <cellStyle name="40% - Акцент1 2_1 12_1" xfId="8743"/>
    <cellStyle name="40% — акцент1 2_1 12_1" xfId="8743"/>
    <cellStyle name="40% - Акцент1 2_1 13" xfId="6983"/>
    <cellStyle name="40% — акцент1 2_1 13" xfId="6982"/>
    <cellStyle name="40% - Акцент1 2_1 13_1" xfId="8743"/>
    <cellStyle name="40% — акцент1 2_1 13_1" xfId="8743"/>
    <cellStyle name="40% - Акцент1 2_1 14" xfId="7586"/>
    <cellStyle name="40% — акцент1 2_1 14" xfId="7585"/>
    <cellStyle name="40% - Акцент1 2_1 14_1" xfId="8743"/>
    <cellStyle name="40% — акцент1 2_1 14_1" xfId="8743"/>
    <cellStyle name="40% - Акцент1 2_1 15" xfId="8185"/>
    <cellStyle name="40% — акцент1 2_1 15" xfId="8184"/>
    <cellStyle name="40% - Акцент1 2_1 15_1" xfId="8743"/>
    <cellStyle name="40% — акцент1 2_1 15_1" xfId="8743"/>
    <cellStyle name="40% - Акцент1 2_1 2" xfId="8643"/>
    <cellStyle name="40% — акцент1 2_1 2" xfId="8643"/>
    <cellStyle name="40% - Акцент1 2_1 2 10" xfId="5774"/>
    <cellStyle name="40% — акцент1 2_1 2 10" xfId="5773"/>
    <cellStyle name="40% - Акцент1 2_1 2 10_1" xfId="8750"/>
    <cellStyle name="40% — акцент1 2_1 2 10_1" xfId="8750"/>
    <cellStyle name="40% - Акцент1 2_1 2 11" xfId="6378"/>
    <cellStyle name="40% — акцент1 2_1 2 11" xfId="6377"/>
    <cellStyle name="40% - Акцент1 2_1 2 11_1" xfId="8750"/>
    <cellStyle name="40% — акцент1 2_1 2 11_1" xfId="8750"/>
    <cellStyle name="40% - Акцент1 2_1 2 12" xfId="6981"/>
    <cellStyle name="40% — акцент1 2_1 2 12" xfId="6980"/>
    <cellStyle name="40% - Акцент1 2_1 2 12_1" xfId="8750"/>
    <cellStyle name="40% — акцент1 2_1 2 12_1" xfId="8750"/>
    <cellStyle name="40% - Акцент1 2_1 2 13" xfId="7584"/>
    <cellStyle name="40% — акцент1 2_1 2 13" xfId="7583"/>
    <cellStyle name="40% - Акцент1 2_1 2 13_1" xfId="8750"/>
    <cellStyle name="40% — акцент1 2_1 2 13_1" xfId="8750"/>
    <cellStyle name="40% - Акцент1 2_1 2 14" xfId="8183"/>
    <cellStyle name="40% — акцент1 2_1 2 14" xfId="8182"/>
    <cellStyle name="40% - Акцент1 2_1 2 14_1" xfId="8750"/>
    <cellStyle name="40% — акцент1 2_1 2 14_1" xfId="8750"/>
    <cellStyle name="40% - Акцент1 2_1 2 2" xfId="751"/>
    <cellStyle name="40% — акцент1 2_1 2 2" xfId="752"/>
    <cellStyle name="40% - Акцент1 2_1 2 2_1" xfId="8750"/>
    <cellStyle name="40% — акцент1 2_1 2 2_1" xfId="8750"/>
    <cellStyle name="40% - Акцент1 2_1 2 3" xfId="1630"/>
    <cellStyle name="40% — акцент1 2_1 2 3" xfId="1631"/>
    <cellStyle name="40% - Акцент1 2_1 2 3_1" xfId="8750"/>
    <cellStyle name="40% — акцент1 2_1 2 3_1" xfId="8750"/>
    <cellStyle name="40% - Акцент1 2_1 2 4" xfId="2155"/>
    <cellStyle name="40% — акцент1 2_1 2 4" xfId="2154"/>
    <cellStyle name="40% - Акцент1 2_1 2 4_1" xfId="8750"/>
    <cellStyle name="40% — акцент1 2_1 2 4_1" xfId="8750"/>
    <cellStyle name="40% - Акцент1 2_1 2 5" xfId="2756"/>
    <cellStyle name="40% — акцент1 2_1 2 5" xfId="2755"/>
    <cellStyle name="40% - Акцент1 2_1 2 5_1" xfId="8750"/>
    <cellStyle name="40% — акцент1 2_1 2 5_1" xfId="8750"/>
    <cellStyle name="40% - Акцент1 2_1 2 6" xfId="3361"/>
    <cellStyle name="40% — акцент1 2_1 2 6" xfId="3360"/>
    <cellStyle name="40% - Акцент1 2_1 2 6_1" xfId="8750"/>
    <cellStyle name="40% — акцент1 2_1 2 6_1" xfId="8750"/>
    <cellStyle name="40% - Акцент1 2_1 2 7" xfId="3964"/>
    <cellStyle name="40% — акцент1 2_1 2 7" xfId="3963"/>
    <cellStyle name="40% - Акцент1 2_1 2 7_1" xfId="8750"/>
    <cellStyle name="40% — акцент1 2_1 2 7_1" xfId="8750"/>
    <cellStyle name="40% - Акцент1 2_1 2 8" xfId="4567"/>
    <cellStyle name="40% — акцент1 2_1 2 8" xfId="4566"/>
    <cellStyle name="40% - Акцент1 2_1 2 8_1" xfId="8750"/>
    <cellStyle name="40% — акцент1 2_1 2 8_1" xfId="8750"/>
    <cellStyle name="40% - Акцент1 2_1 2 9" xfId="5168"/>
    <cellStyle name="40% — акцент1 2_1 2 9" xfId="5167"/>
    <cellStyle name="40% - Акцент1 2_1 2 9_1" xfId="8750"/>
    <cellStyle name="40% — акцент1 2_1 2 9_1" xfId="8750"/>
    <cellStyle name="40% - Акцент1 2_1 2_1" xfId="8710"/>
    <cellStyle name="40% — акцент1 2_1 3" xfId="750"/>
    <cellStyle name="40% - Акцент1 2_1 4" xfId="1628"/>
    <cellStyle name="40% — акцент1 2_1 4" xfId="1629"/>
    <cellStyle name="40% - Акцент1 2_1 4_1" xfId="8743"/>
    <cellStyle name="40% — акцент1 2_1 4_1" xfId="8743"/>
    <cellStyle name="40% - Акцент1 2_1 5" xfId="2157"/>
    <cellStyle name="40% — акцент1 2_1 5" xfId="2156"/>
    <cellStyle name="40% - Акцент1 2_1 5_1" xfId="8743"/>
    <cellStyle name="40% — акцент1 2_1 5_1" xfId="8743"/>
    <cellStyle name="40% - Акцент1 2_1 6" xfId="2758"/>
    <cellStyle name="40% — акцент1 2_1 6" xfId="2757"/>
    <cellStyle name="40% - Акцент1 2_1 6_1" xfId="8743"/>
    <cellStyle name="40% — акцент1 2_1 6_1" xfId="8743"/>
    <cellStyle name="40% - Акцент1 2_1 7" xfId="3363"/>
    <cellStyle name="40% — акцент1 2_1 7" xfId="3362"/>
    <cellStyle name="40% - Акцент1 2_1 7_1" xfId="8743"/>
    <cellStyle name="40% — акцент1 2_1 7_1" xfId="8743"/>
    <cellStyle name="40% - Акцент1 2_1 8" xfId="3966"/>
    <cellStyle name="40% — акцент1 2_1 8" xfId="3965"/>
    <cellStyle name="40% - Акцент1 2_1 8_1" xfId="8743"/>
    <cellStyle name="40% — акцент1 2_1 8_1" xfId="8743"/>
    <cellStyle name="40% - Акцент1 2_1 9" xfId="4569"/>
    <cellStyle name="40% — акцент1 2_1 9" xfId="4568"/>
    <cellStyle name="40% - Акцент1 2_1 9_1" xfId="8743"/>
    <cellStyle name="40% — акцент1 2_1 9_1" xfId="8743"/>
    <cellStyle name="40% - Акцент1 2_1_1" xfId="8761"/>
    <cellStyle name="40% - Акцент1 3" xfId="111"/>
    <cellStyle name="40% — акцент1 3" xfId="112"/>
    <cellStyle name="40% - Акцент1 3 10" xfId="5166"/>
    <cellStyle name="40% — акцент1 3 10" xfId="5165"/>
    <cellStyle name="40% - Акцент1 3 10_1" xfId="8913"/>
    <cellStyle name="40% — акцент1 3 10_1" xfId="8913"/>
    <cellStyle name="40% - Акцент1 3 11" xfId="5772"/>
    <cellStyle name="40% — акцент1 3 11" xfId="5771"/>
    <cellStyle name="40% - Акцент1 3 11_1" xfId="8913"/>
    <cellStyle name="40% — акцент1 3 11_1" xfId="8913"/>
    <cellStyle name="40% - Акцент1 3 12" xfId="6376"/>
    <cellStyle name="40% — акцент1 3 12" xfId="6375"/>
    <cellStyle name="40% - Акцент1 3 12_1" xfId="8913"/>
    <cellStyle name="40% — акцент1 3 12_1" xfId="8913"/>
    <cellStyle name="40% - Акцент1 3 13" xfId="6979"/>
    <cellStyle name="40% — акцент1 3 13" xfId="6978"/>
    <cellStyle name="40% - Акцент1 3 13_1" xfId="8913"/>
    <cellStyle name="40% — акцент1 3 13_1" xfId="8913"/>
    <cellStyle name="40% - Акцент1 3 14" xfId="7582"/>
    <cellStyle name="40% — акцент1 3 14" xfId="7581"/>
    <cellStyle name="40% - Акцент1 3 14_1" xfId="8913"/>
    <cellStyle name="40% — акцент1 3 14_1" xfId="8913"/>
    <cellStyle name="40% - Акцент1 3 15" xfId="8181"/>
    <cellStyle name="40% — акцент1 3 15" xfId="8180"/>
    <cellStyle name="40% - Акцент1 3 15_1" xfId="8913"/>
    <cellStyle name="40% — акцент1 3 15_1" xfId="8913"/>
    <cellStyle name="40% - Акцент1 3 16" xfId="8849"/>
    <cellStyle name="40% — акцент1 3 16" xfId="8850"/>
    <cellStyle name="40% - Акцент1 3 16_1" xfId="8913"/>
    <cellStyle name="40% — акцент1 3 16_1" xfId="8913"/>
    <cellStyle name="40% - Акцент1 3 2" xfId="113"/>
    <cellStyle name="40% — акцент1 3 2" xfId="114"/>
    <cellStyle name="40% - Акцент1 3 2 10" xfId="5770"/>
    <cellStyle name="40% — акцент1 3 2 10" xfId="5769"/>
    <cellStyle name="40% - Акцент1 3 2 10_1" xfId="8744"/>
    <cellStyle name="40% — акцент1 3 2 10_1" xfId="8744"/>
    <cellStyle name="40% - Акцент1 3 2 11" xfId="6374"/>
    <cellStyle name="40% — акцент1 3 2 11" xfId="6373"/>
    <cellStyle name="40% - Акцент1 3 2 11_1" xfId="8744"/>
    <cellStyle name="40% — акцент1 3 2 11_1" xfId="8744"/>
    <cellStyle name="40% - Акцент1 3 2 12" xfId="6977"/>
    <cellStyle name="40% — акцент1 3 2 12" xfId="6976"/>
    <cellStyle name="40% - Акцент1 3 2 12_1" xfId="8744"/>
    <cellStyle name="40% — акцент1 3 2 12_1" xfId="8744"/>
    <cellStyle name="40% - Акцент1 3 2 13" xfId="7580"/>
    <cellStyle name="40% — акцент1 3 2 13" xfId="7579"/>
    <cellStyle name="40% - Акцент1 3 2 13_1" xfId="8744"/>
    <cellStyle name="40% — акцент1 3 2 13_1" xfId="8744"/>
    <cellStyle name="40% - Акцент1 3 2 14" xfId="8179"/>
    <cellStyle name="40% — акцент1 3 2 14" xfId="8178"/>
    <cellStyle name="40% - Акцент1 3 2 14_1" xfId="8744"/>
    <cellStyle name="40% — акцент1 3 2 14_1" xfId="8744"/>
    <cellStyle name="40% - Акцент1 3 2 2" xfId="755"/>
    <cellStyle name="40% — акцент1 3 2 2" xfId="756"/>
    <cellStyle name="40% - Акцент1 3 2 2_1" xfId="8744"/>
    <cellStyle name="40% — акцент1 3 2 2_1" xfId="8744"/>
    <cellStyle name="40% - Акцент1 3 2 3" xfId="1634"/>
    <cellStyle name="40% — акцент1 3 2 3" xfId="1635"/>
    <cellStyle name="40% - Акцент1 3 2 3_1" xfId="8744"/>
    <cellStyle name="40% — акцент1 3 2 3_1" xfId="8744"/>
    <cellStyle name="40% - Акцент1 3 2 4" xfId="2151"/>
    <cellStyle name="40% — акцент1 3 2 4" xfId="2150"/>
    <cellStyle name="40% - Акцент1 3 2 4_1" xfId="8744"/>
    <cellStyle name="40% — акцент1 3 2 4_1" xfId="8744"/>
    <cellStyle name="40% - Акцент1 3 2 5" xfId="2752"/>
    <cellStyle name="40% — акцент1 3 2 5" xfId="2751"/>
    <cellStyle name="40% - Акцент1 3 2 5_1" xfId="8744"/>
    <cellStyle name="40% — акцент1 3 2 5_1" xfId="8744"/>
    <cellStyle name="40% - Акцент1 3 2 6" xfId="3357"/>
    <cellStyle name="40% — акцент1 3 2 6" xfId="3356"/>
    <cellStyle name="40% - Акцент1 3 2 6_1" xfId="8744"/>
    <cellStyle name="40% — акцент1 3 2 6_1" xfId="8744"/>
    <cellStyle name="40% - Акцент1 3 2 7" xfId="3960"/>
    <cellStyle name="40% — акцент1 3 2 7" xfId="3959"/>
    <cellStyle name="40% - Акцент1 3 2 7_1" xfId="8744"/>
    <cellStyle name="40% — акцент1 3 2 7_1" xfId="8744"/>
    <cellStyle name="40% - Акцент1 3 2 8" xfId="4563"/>
    <cellStyle name="40% — акцент1 3 2 8" xfId="4562"/>
    <cellStyle name="40% - Акцент1 3 2 8_1" xfId="8744"/>
    <cellStyle name="40% — акцент1 3 2 8_1" xfId="8744"/>
    <cellStyle name="40% - Акцент1 3 2 9" xfId="5164"/>
    <cellStyle name="40% — акцент1 3 2 9" xfId="5163"/>
    <cellStyle name="40% - Акцент1 3 2 9_1" xfId="8744"/>
    <cellStyle name="40% — акцент1 3 2 9_1" xfId="8744"/>
    <cellStyle name="40% - Акцент1 3 2_1" xfId="8913"/>
    <cellStyle name="40% — акцент1 3 2_1" xfId="8913"/>
    <cellStyle name="40% - Акцент1 3 2_1 10" xfId="5162"/>
    <cellStyle name="40% — акцент1 3 2_1 10" xfId="5161"/>
    <cellStyle name="40% - Акцент1 3 2_1 10_1" xfId="8743"/>
    <cellStyle name="40% — акцент1 3 2_1 10_1" xfId="8743"/>
    <cellStyle name="40% - Акцент1 3 2_1 11" xfId="5768"/>
    <cellStyle name="40% — акцент1 3 2_1 11" xfId="5767"/>
    <cellStyle name="40% - Акцент1 3 2_1 11_1" xfId="8743"/>
    <cellStyle name="40% — акцент1 3 2_1 11_1" xfId="8743"/>
    <cellStyle name="40% - Акцент1 3 2_1 12" xfId="6372"/>
    <cellStyle name="40% — акцент1 3 2_1 12" xfId="6371"/>
    <cellStyle name="40% - Акцент1 3 2_1 12_1" xfId="8743"/>
    <cellStyle name="40% — акцент1 3 2_1 12_1" xfId="8743"/>
    <cellStyle name="40% - Акцент1 3 2_1 13" xfId="6975"/>
    <cellStyle name="40% — акцент1 3 2_1 13" xfId="6974"/>
    <cellStyle name="40% - Акцент1 3 2_1 13_1" xfId="8743"/>
    <cellStyle name="40% — акцент1 3 2_1 13_1" xfId="8743"/>
    <cellStyle name="40% - Акцент1 3 2_1 14" xfId="7578"/>
    <cellStyle name="40% — акцент1 3 2_1 14" xfId="7577"/>
    <cellStyle name="40% - Акцент1 3 2_1 14_1" xfId="8743"/>
    <cellStyle name="40% — акцент1 3 2_1 14_1" xfId="8743"/>
    <cellStyle name="40% - Акцент1 3 2_1 15" xfId="8177"/>
    <cellStyle name="40% — акцент1 3 2_1 15" xfId="8176"/>
    <cellStyle name="40% - Акцент1 3 2_1 15_1" xfId="8743"/>
    <cellStyle name="40% — акцент1 3 2_1 15_1" xfId="8743"/>
    <cellStyle name="40% - Акцент1 3 2_1 2" xfId="8651"/>
    <cellStyle name="40% — акцент1 3 2_1 2" xfId="8651"/>
    <cellStyle name="40% - Акцент1 3 2_1 2 10" xfId="5766"/>
    <cellStyle name="40% — акцент1 3 2_1 2 10" xfId="5765"/>
    <cellStyle name="40% - Акцент1 3 2_1 2 10_1" xfId="8744"/>
    <cellStyle name="40% — акцент1 3 2_1 2 10_1" xfId="8744"/>
    <cellStyle name="40% - Акцент1 3 2_1 2 11" xfId="6370"/>
    <cellStyle name="40% — акцент1 3 2_1 2 11" xfId="6369"/>
    <cellStyle name="40% - Акцент1 3 2_1 2 11_1" xfId="8744"/>
    <cellStyle name="40% — акцент1 3 2_1 2 11_1" xfId="8744"/>
    <cellStyle name="40% - Акцент1 3 2_1 2 12" xfId="6973"/>
    <cellStyle name="40% — акцент1 3 2_1 2 12" xfId="6972"/>
    <cellStyle name="40% - Акцент1 3 2_1 2 12_1" xfId="8744"/>
    <cellStyle name="40% — акцент1 3 2_1 2 12_1" xfId="8744"/>
    <cellStyle name="40% - Акцент1 3 2_1 2 13" xfId="7576"/>
    <cellStyle name="40% — акцент1 3 2_1 2 13" xfId="7575"/>
    <cellStyle name="40% - Акцент1 3 2_1 2 13_1" xfId="8744"/>
    <cellStyle name="40% — акцент1 3 2_1 2 13_1" xfId="8744"/>
    <cellStyle name="40% - Акцент1 3 2_1 2 14" xfId="8175"/>
    <cellStyle name="40% — акцент1 3 2_1 2 14" xfId="8174"/>
    <cellStyle name="40% - Акцент1 3 2_1 2 14_1" xfId="8744"/>
    <cellStyle name="40% — акцент1 3 2_1 2 14_1" xfId="8744"/>
    <cellStyle name="40% - Акцент1 3 2_1 2 2" xfId="759"/>
    <cellStyle name="40% — акцент1 3 2_1 2 2" xfId="760"/>
    <cellStyle name="40% - Акцент1 3 2_1 2 2_1" xfId="8744"/>
    <cellStyle name="40% — акцент1 3 2_1 2 2_1" xfId="8744"/>
    <cellStyle name="40% - Акцент1 3 2_1 2 3" xfId="1638"/>
    <cellStyle name="40% — акцент1 3 2_1 2 3" xfId="1639"/>
    <cellStyle name="40% - Акцент1 3 2_1 2 3_1" xfId="8744"/>
    <cellStyle name="40% — акцент1 3 2_1 2 3_1" xfId="8744"/>
    <cellStyle name="40% - Акцент1 3 2_1 2 4" xfId="2147"/>
    <cellStyle name="40% — акцент1 3 2_1 2 4" xfId="2146"/>
    <cellStyle name="40% - Акцент1 3 2_1 2 4_1" xfId="8744"/>
    <cellStyle name="40% — акцент1 3 2_1 2 4_1" xfId="8744"/>
    <cellStyle name="40% - Акцент1 3 2_1 2 5" xfId="2748"/>
    <cellStyle name="40% — акцент1 3 2_1 2 5" xfId="2747"/>
    <cellStyle name="40% - Акцент1 3 2_1 2 5_1" xfId="8744"/>
    <cellStyle name="40% — акцент1 3 2_1 2 5_1" xfId="8744"/>
    <cellStyle name="40% - Акцент1 3 2_1 2 6" xfId="3353"/>
    <cellStyle name="40% — акцент1 3 2_1 2 6" xfId="3352"/>
    <cellStyle name="40% - Акцент1 3 2_1 2 6_1" xfId="8744"/>
    <cellStyle name="40% — акцент1 3 2_1 2 6_1" xfId="8744"/>
    <cellStyle name="40% - Акцент1 3 2_1 2 7" xfId="3956"/>
    <cellStyle name="40% — акцент1 3 2_1 2 7" xfId="3955"/>
    <cellStyle name="40% - Акцент1 3 2_1 2 7_1" xfId="8744"/>
    <cellStyle name="40% — акцент1 3 2_1 2 7_1" xfId="8744"/>
    <cellStyle name="40% - Акцент1 3 2_1 2 8" xfId="4559"/>
    <cellStyle name="40% — акцент1 3 2_1 2 8" xfId="4558"/>
    <cellStyle name="40% - Акцент1 3 2_1 2 8_1" xfId="8744"/>
    <cellStyle name="40% — акцент1 3 2_1 2 8_1" xfId="8744"/>
    <cellStyle name="40% - Акцент1 3 2_1 2 9" xfId="5160"/>
    <cellStyle name="40% — акцент1 3 2_1 2 9" xfId="5159"/>
    <cellStyle name="40% - Акцент1 3 2_1 2 9_1" xfId="8744"/>
    <cellStyle name="40% — акцент1 3 2_1 2 9_1" xfId="8744"/>
    <cellStyle name="40% - Акцент1 3 2_1 3" xfId="757"/>
    <cellStyle name="40% — акцент1 3 2_1 3" xfId="758"/>
    <cellStyle name="40% - Акцент1 3 2_1 3_1" xfId="8743"/>
    <cellStyle name="40% — акцент1 3 2_1 3_1" xfId="8743"/>
    <cellStyle name="40% - Акцент1 3 2_1 4" xfId="1636"/>
    <cellStyle name="40% — акцент1 3 2_1 4" xfId="1637"/>
    <cellStyle name="40% - Акцент1 3 2_1 4_1" xfId="8743"/>
    <cellStyle name="40% — акцент1 3 2_1 4_1" xfId="8743"/>
    <cellStyle name="40% - Акцент1 3 2_1 5" xfId="2149"/>
    <cellStyle name="40% — акцент1 3 2_1 5" xfId="2148"/>
    <cellStyle name="40% - Акцент1 3 2_1 5_1" xfId="8743"/>
    <cellStyle name="40% — акцент1 3 2_1 5_1" xfId="8743"/>
    <cellStyle name="40% - Акцент1 3 2_1 6" xfId="2750"/>
    <cellStyle name="40% — акцент1 3 2_1 6" xfId="2749"/>
    <cellStyle name="40% - Акцент1 3 2_1 6_1" xfId="8743"/>
    <cellStyle name="40% — акцент1 3 2_1 6_1" xfId="8743"/>
    <cellStyle name="40% - Акцент1 3 2_1 7" xfId="3355"/>
    <cellStyle name="40% — акцент1 3 2_1 7" xfId="3354"/>
    <cellStyle name="40% - Акцент1 3 2_1 7_1" xfId="8743"/>
    <cellStyle name="40% — акцент1 3 2_1 7_1" xfId="8743"/>
    <cellStyle name="40% - Акцент1 3 2_1 8" xfId="3958"/>
    <cellStyle name="40% — акцент1 3 2_1 8" xfId="3957"/>
    <cellStyle name="40% - Акцент1 3 2_1 8_1" xfId="8743"/>
    <cellStyle name="40% — акцент1 3 2_1 8_1" xfId="8743"/>
    <cellStyle name="40% - Акцент1 3 2_1 9" xfId="4561"/>
    <cellStyle name="40% — акцент1 3 2_1 9" xfId="4560"/>
    <cellStyle name="40% - Акцент1 3 2_1 9_1" xfId="8743"/>
    <cellStyle name="40% — акцент1 3 2_1 9_1" xfId="8743"/>
    <cellStyle name="40% - Акцент1 3 3" xfId="753"/>
    <cellStyle name="40% — акцент1 3 3" xfId="754"/>
    <cellStyle name="40% - Акцент1 3 3_1" xfId="8913"/>
    <cellStyle name="40% — акцент1 3 3_1" xfId="8913"/>
    <cellStyle name="40% - Акцент1 3 4" xfId="1632"/>
    <cellStyle name="40% — акцент1 3 4" xfId="1633"/>
    <cellStyle name="40% - Акцент1 3 4_1" xfId="8913"/>
    <cellStyle name="40% — акцент1 3 4_1" xfId="8913"/>
    <cellStyle name="40% - Акцент1 3 5" xfId="2153"/>
    <cellStyle name="40% — акцент1 3 5" xfId="2152"/>
    <cellStyle name="40% - Акцент1 3 5_1" xfId="8913"/>
    <cellStyle name="40% — акцент1 3 5_1" xfId="8913"/>
    <cellStyle name="40% - Акцент1 3 6" xfId="2754"/>
    <cellStyle name="40% — акцент1 3 6" xfId="2753"/>
    <cellStyle name="40% - Акцент1 3 6_1" xfId="8913"/>
    <cellStyle name="40% — акцент1 3 6_1" xfId="8913"/>
    <cellStyle name="40% - Акцент1 3 7" xfId="3359"/>
    <cellStyle name="40% — акцент1 3 7" xfId="3358"/>
    <cellStyle name="40% - Акцент1 3 7_1" xfId="8913"/>
    <cellStyle name="40% — акцент1 3 7_1" xfId="8913"/>
    <cellStyle name="40% - Акцент1 3 8" xfId="3962"/>
    <cellStyle name="40% — акцент1 3 8" xfId="3961"/>
    <cellStyle name="40% - Акцент1 3 8_1" xfId="8913"/>
    <cellStyle name="40% — акцент1 3 8_1" xfId="8913"/>
    <cellStyle name="40% - Акцент1 3 9" xfId="4565"/>
    <cellStyle name="40% — акцент1 3 9" xfId="4564"/>
    <cellStyle name="40% - Акцент1 3 9_1" xfId="8913"/>
    <cellStyle name="40% — акцент1 3 9_1" xfId="8913"/>
    <cellStyle name="40% - Акцент1 3_1" xfId="8878"/>
    <cellStyle name="40% — акцент1 3_1" xfId="8878"/>
    <cellStyle name="40% - Акцент1 3_1 10" xfId="5158"/>
    <cellStyle name="40% — акцент1 3_1 10" xfId="5157"/>
    <cellStyle name="40% - Акцент1 3_1 10_1" xfId="8743"/>
    <cellStyle name="40% — акцент1 3_1 10_1" xfId="8743"/>
    <cellStyle name="40% - Акцент1 3_1 11" xfId="5764"/>
    <cellStyle name="40% — акцент1 3_1 11" xfId="5763"/>
    <cellStyle name="40% - Акцент1 3_1 11_1" xfId="8743"/>
    <cellStyle name="40% — акцент1 3_1 11_1" xfId="8743"/>
    <cellStyle name="40% - Акцент1 3_1 12" xfId="6368"/>
    <cellStyle name="40% — акцент1 3_1 12" xfId="6367"/>
    <cellStyle name="40% - Акцент1 3_1 12_1" xfId="8743"/>
    <cellStyle name="40% — акцент1 3_1 12_1" xfId="8743"/>
    <cellStyle name="40% - Акцент1 3_1 13" xfId="6971"/>
    <cellStyle name="40% — акцент1 3_1 13" xfId="6970"/>
    <cellStyle name="40% - Акцент1 3_1 13_1" xfId="8743"/>
    <cellStyle name="40% — акцент1 3_1 13_1" xfId="8743"/>
    <cellStyle name="40% - Акцент1 3_1 14" xfId="7574"/>
    <cellStyle name="40% — акцент1 3_1 14" xfId="7573"/>
    <cellStyle name="40% - Акцент1 3_1 14_1" xfId="8743"/>
    <cellStyle name="40% — акцент1 3_1 14_1" xfId="8743"/>
    <cellStyle name="40% - Акцент1 3_1 15" xfId="8173"/>
    <cellStyle name="40% — акцент1 3_1 15" xfId="8172"/>
    <cellStyle name="40% - Акцент1 3_1 15_1" xfId="8743"/>
    <cellStyle name="40% — акцент1 3_1 15_1" xfId="8743"/>
    <cellStyle name="40% - Акцент1 3_1 2" xfId="8643"/>
    <cellStyle name="40% — акцент1 3_1 2" xfId="8643"/>
    <cellStyle name="40% - Акцент1 3_1 2 10" xfId="5762"/>
    <cellStyle name="40% — акцент1 3_1 2 10" xfId="5761"/>
    <cellStyle name="40% - Акцент1 3_1 2 10_1" xfId="8750"/>
    <cellStyle name="40% — акцент1 3_1 2 10_1" xfId="8750"/>
    <cellStyle name="40% - Акцент1 3_1 2 11" xfId="6366"/>
    <cellStyle name="40% — акцент1 3_1 2 11" xfId="6365"/>
    <cellStyle name="40% - Акцент1 3_1 2 11_1" xfId="8750"/>
    <cellStyle name="40% — акцент1 3_1 2 11_1" xfId="8750"/>
    <cellStyle name="40% - Акцент1 3_1 2 12" xfId="6969"/>
    <cellStyle name="40% — акцент1 3_1 2 12" xfId="6968"/>
    <cellStyle name="40% - Акцент1 3_1 2 12_1" xfId="8750"/>
    <cellStyle name="40% — акцент1 3_1 2 12_1" xfId="8750"/>
    <cellStyle name="40% - Акцент1 3_1 2 13" xfId="7572"/>
    <cellStyle name="40% — акцент1 3_1 2 13" xfId="7571"/>
    <cellStyle name="40% - Акцент1 3_1 2 13_1" xfId="8750"/>
    <cellStyle name="40% — акцент1 3_1 2 13_1" xfId="8750"/>
    <cellStyle name="40% - Акцент1 3_1 2 14" xfId="8171"/>
    <cellStyle name="40% — акцент1 3_1 2 14" xfId="8170"/>
    <cellStyle name="40% - Акцент1 3_1 2 14_1" xfId="8750"/>
    <cellStyle name="40% — акцент1 3_1 2 14_1" xfId="8750"/>
    <cellStyle name="40% - Акцент1 3_1 2 2" xfId="763"/>
    <cellStyle name="40% — акцент1 3_1 2 2" xfId="764"/>
    <cellStyle name="40% - Акцент1 3_1 2 2_1" xfId="8750"/>
    <cellStyle name="40% — акцент1 3_1 2 2_1" xfId="8750"/>
    <cellStyle name="40% - Акцент1 3_1 2 3" xfId="1642"/>
    <cellStyle name="40% — акцент1 3_1 2 3" xfId="1643"/>
    <cellStyle name="40% - Акцент1 3_1 2 3_1" xfId="8750"/>
    <cellStyle name="40% — акцент1 3_1 2 3_1" xfId="8750"/>
    <cellStyle name="40% - Акцент1 3_1 2 4" xfId="2143"/>
    <cellStyle name="40% — акцент1 3_1 2 4" xfId="2142"/>
    <cellStyle name="40% - Акцент1 3_1 2 4_1" xfId="8750"/>
    <cellStyle name="40% — акцент1 3_1 2 4_1" xfId="8750"/>
    <cellStyle name="40% - Акцент1 3_1 2 5" xfId="2744"/>
    <cellStyle name="40% — акцент1 3_1 2 5" xfId="2743"/>
    <cellStyle name="40% - Акцент1 3_1 2 5_1" xfId="8750"/>
    <cellStyle name="40% — акцент1 3_1 2 5_1" xfId="8750"/>
    <cellStyle name="40% - Акцент1 3_1 2 6" xfId="3349"/>
    <cellStyle name="40% — акцент1 3_1 2 6" xfId="3348"/>
    <cellStyle name="40% - Акцент1 3_1 2 6_1" xfId="8750"/>
    <cellStyle name="40% — акцент1 3_1 2 6_1" xfId="8750"/>
    <cellStyle name="40% - Акцент1 3_1 2 7" xfId="3952"/>
    <cellStyle name="40% — акцент1 3_1 2 7" xfId="3951"/>
    <cellStyle name="40% - Акцент1 3_1 2 7_1" xfId="8750"/>
    <cellStyle name="40% — акцент1 3_1 2 7_1" xfId="8750"/>
    <cellStyle name="40% - Акцент1 3_1 2 8" xfId="4555"/>
    <cellStyle name="40% — акцент1 3_1 2 8" xfId="4554"/>
    <cellStyle name="40% - Акцент1 3_1 2 8_1" xfId="8750"/>
    <cellStyle name="40% — акцент1 3_1 2 8_1" xfId="8750"/>
    <cellStyle name="40% - Акцент1 3_1 2 9" xfId="5156"/>
    <cellStyle name="40% — акцент1 3_1 2 9" xfId="5155"/>
    <cellStyle name="40% - Акцент1 3_1 2 9_1" xfId="8750"/>
    <cellStyle name="40% — акцент1 3_1 2 9_1" xfId="8750"/>
    <cellStyle name="40% - Акцент1 3_1 3" xfId="761"/>
    <cellStyle name="40% — акцент1 3_1 3" xfId="762"/>
    <cellStyle name="40% - Акцент1 3_1 3_1" xfId="8743"/>
    <cellStyle name="40% — акцент1 3_1 3_1" xfId="8743"/>
    <cellStyle name="40% - Акцент1 3_1 4" xfId="1640"/>
    <cellStyle name="40% — акцент1 3_1 4" xfId="1641"/>
    <cellStyle name="40% - Акцент1 3_1 4_1" xfId="8743"/>
    <cellStyle name="40% — акцент1 3_1 4_1" xfId="8743"/>
    <cellStyle name="40% - Акцент1 3_1 5" xfId="2145"/>
    <cellStyle name="40% — акцент1 3_1 5" xfId="2144"/>
    <cellStyle name="40% - Акцент1 3_1 5_1" xfId="8743"/>
    <cellStyle name="40% — акцент1 3_1 5_1" xfId="8743"/>
    <cellStyle name="40% - Акцент1 3_1 6" xfId="2746"/>
    <cellStyle name="40% — акцент1 3_1 6" xfId="2745"/>
    <cellStyle name="40% - Акцент1 3_1 6_1" xfId="8743"/>
    <cellStyle name="40% — акцент1 3_1 6_1" xfId="8743"/>
    <cellStyle name="40% - Акцент1 3_1 7" xfId="3351"/>
    <cellStyle name="40% — акцент1 3_1 7" xfId="3350"/>
    <cellStyle name="40% - Акцент1 3_1 7_1" xfId="8743"/>
    <cellStyle name="40% — акцент1 3_1 7_1" xfId="8743"/>
    <cellStyle name="40% - Акцент1 3_1 8" xfId="3954"/>
    <cellStyle name="40% — акцент1 3_1 8" xfId="3953"/>
    <cellStyle name="40% - Акцент1 3_1 8_1" xfId="8743"/>
    <cellStyle name="40% — акцент1 3_1 8_1" xfId="8743"/>
    <cellStyle name="40% - Акцент1 3_1 9" xfId="4557"/>
    <cellStyle name="40% — акцент1 3_1 9" xfId="4556"/>
    <cellStyle name="40% - Акцент1 3_1 9_1" xfId="8743"/>
    <cellStyle name="40% — акцент1 3_1 9_1" xfId="8743"/>
    <cellStyle name="40% - Акцент1 4" xfId="115"/>
    <cellStyle name="40% — акцент1 4" xfId="116"/>
    <cellStyle name="40% - Акцент1 4 10" xfId="5154"/>
    <cellStyle name="40% — акцент1 4 10" xfId="5759"/>
    <cellStyle name="40% - Акцент1 4 10_1" xfId="8750"/>
    <cellStyle name="40% — акцент1 4 10_1" xfId="8744"/>
    <cellStyle name="40% - Акцент1 4 11" xfId="5760"/>
    <cellStyle name="40% — акцент1 4 11" xfId="6363"/>
    <cellStyle name="40% - Акцент1 4 11_1" xfId="8750"/>
    <cellStyle name="40% — акцент1 4 11_1" xfId="8744"/>
    <cellStyle name="40% - Акцент1 4 12" xfId="6364"/>
    <cellStyle name="40% — акцент1 4 12" xfId="6966"/>
    <cellStyle name="40% - Акцент1 4 12_1" xfId="8750"/>
    <cellStyle name="40% — акцент1 4 12_1" xfId="8744"/>
    <cellStyle name="40% - Акцент1 4 13" xfId="6967"/>
    <cellStyle name="40% — акцент1 4 13" xfId="7569"/>
    <cellStyle name="40% - Акцент1 4 13_1" xfId="8750"/>
    <cellStyle name="40% — акцент1 4 13_1" xfId="8744"/>
    <cellStyle name="40% - Акцент1 4 14" xfId="7570"/>
    <cellStyle name="40% — акцент1 4 14" xfId="8168"/>
    <cellStyle name="40% - Акцент1 4 14_1" xfId="8750"/>
    <cellStyle name="40% — акцент1 4 14_1" xfId="8744"/>
    <cellStyle name="40% - Акцент1 4 15" xfId="8169"/>
    <cellStyle name="40% - Акцент1 4 2" xfId="117"/>
    <cellStyle name="40% — акцент1 4 2" xfId="766"/>
    <cellStyle name="40% - Акцент1 4 2 10" xfId="5758"/>
    <cellStyle name="40% - Акцент1 4 2 11" xfId="6362"/>
    <cellStyle name="40% - Акцент1 4 2 12" xfId="6965"/>
    <cellStyle name="40% - Акцент1 4 2 13" xfId="7568"/>
    <cellStyle name="40% - Акцент1 4 2 14" xfId="8167"/>
    <cellStyle name="40% - Акцент1 4 2 2" xfId="767"/>
    <cellStyle name="40% - Акцент1 4 2 3" xfId="1646"/>
    <cellStyle name="40% - Акцент1 4 2 4" xfId="2139"/>
    <cellStyle name="40% - Акцент1 4 2 5" xfId="2740"/>
    <cellStyle name="40% - Акцент1 4 2 6" xfId="3345"/>
    <cellStyle name="40% - Акцент1 4 2 7" xfId="3948"/>
    <cellStyle name="40% - Акцент1 4 2 8" xfId="4551"/>
    <cellStyle name="40% - Акцент1 4 2 9" xfId="5152"/>
    <cellStyle name="40% - Акцент1 4 2_1" xfId="8704"/>
    <cellStyle name="40% — акцент1 4 2_1" xfId="8744"/>
    <cellStyle name="40% - Акцент1 4 3" xfId="765"/>
    <cellStyle name="40% — акцент1 4 3" xfId="1645"/>
    <cellStyle name="40% - Акцент1 4 3_1" xfId="8750"/>
    <cellStyle name="40% — акцент1 4 3_1" xfId="8744"/>
    <cellStyle name="40% - Акцент1 4 4" xfId="1644"/>
    <cellStyle name="40% — акцент1 4 4" xfId="2140"/>
    <cellStyle name="40% - Акцент1 4 4_1" xfId="8750"/>
    <cellStyle name="40% — акцент1 4 4_1" xfId="8744"/>
    <cellStyle name="40% - Акцент1 4 5" xfId="2141"/>
    <cellStyle name="40% — акцент1 4 5" xfId="2741"/>
    <cellStyle name="40% - Акцент1 4 5_1" xfId="8750"/>
    <cellStyle name="40% — акцент1 4 5_1" xfId="8744"/>
    <cellStyle name="40% - Акцент1 4 6" xfId="2742"/>
    <cellStyle name="40% — акцент1 4 6" xfId="3346"/>
    <cellStyle name="40% - Акцент1 4 6_1" xfId="8750"/>
    <cellStyle name="40% — акцент1 4 6_1" xfId="8744"/>
    <cellStyle name="40% - Акцент1 4 7" xfId="3347"/>
    <cellStyle name="40% — акцент1 4 7" xfId="3949"/>
    <cellStyle name="40% - Акцент1 4 7_1" xfId="8750"/>
    <cellStyle name="40% — акцент1 4 7_1" xfId="8744"/>
    <cellStyle name="40% - Акцент1 4 8" xfId="3950"/>
    <cellStyle name="40% — акцент1 4 8" xfId="4552"/>
    <cellStyle name="40% - Акцент1 4 8_1" xfId="8750"/>
    <cellStyle name="40% — акцент1 4 8_1" xfId="8744"/>
    <cellStyle name="40% - Акцент1 4 9" xfId="4553"/>
    <cellStyle name="40% — акцент1 4 9" xfId="5153"/>
    <cellStyle name="40% - Акцент1 4 9_1" xfId="8750"/>
    <cellStyle name="40% — акцент1 4 9_1" xfId="8744"/>
    <cellStyle name="40% - Акцент1 4_1" xfId="8913"/>
    <cellStyle name="40% — акцент1 4_1" xfId="8913"/>
    <cellStyle name="40% - Акцент1 4_1 10" xfId="5151"/>
    <cellStyle name="40% — акцент1 4_1 10" xfId="5150"/>
    <cellStyle name="40% - Акцент1 4_1 10_1" xfId="8743"/>
    <cellStyle name="40% — акцент1 4_1 10_1" xfId="8743"/>
    <cellStyle name="40% - Акцент1 4_1 11" xfId="5757"/>
    <cellStyle name="40% — акцент1 4_1 11" xfId="5756"/>
    <cellStyle name="40% - Акцент1 4_1 11_1" xfId="8743"/>
    <cellStyle name="40% — акцент1 4_1 11_1" xfId="8743"/>
    <cellStyle name="40% - Акцент1 4_1 12" xfId="6361"/>
    <cellStyle name="40% — акцент1 4_1 12" xfId="6360"/>
    <cellStyle name="40% - Акцент1 4_1 12_1" xfId="8743"/>
    <cellStyle name="40% — акцент1 4_1 12_1" xfId="8743"/>
    <cellStyle name="40% - Акцент1 4_1 13" xfId="6964"/>
    <cellStyle name="40% — акцент1 4_1 13" xfId="6963"/>
    <cellStyle name="40% - Акцент1 4_1 13_1" xfId="8743"/>
    <cellStyle name="40% — акцент1 4_1 13_1" xfId="8743"/>
    <cellStyle name="40% - Акцент1 4_1 14" xfId="7567"/>
    <cellStyle name="40% — акцент1 4_1 14" xfId="7566"/>
    <cellStyle name="40% - Акцент1 4_1 14_1" xfId="8743"/>
    <cellStyle name="40% — акцент1 4_1 14_1" xfId="8743"/>
    <cellStyle name="40% - Акцент1 4_1 15" xfId="8166"/>
    <cellStyle name="40% — акцент1 4_1 15" xfId="8165"/>
    <cellStyle name="40% - Акцент1 4_1 15_1" xfId="8743"/>
    <cellStyle name="40% — акцент1 4_1 15_1" xfId="8743"/>
    <cellStyle name="40% - Акцент1 4_1 2" xfId="8643"/>
    <cellStyle name="40% — акцент1 4_1 2" xfId="8651"/>
    <cellStyle name="40% - Акцент1 4_1 2 10" xfId="5755"/>
    <cellStyle name="40% — акцент1 4_1 2 10" xfId="5754"/>
    <cellStyle name="40% - Акцент1 4_1 2 10_1" xfId="8750"/>
    <cellStyle name="40% — акцент1 4_1 2 10_1" xfId="8744"/>
    <cellStyle name="40% - Акцент1 4_1 2 11" xfId="6359"/>
    <cellStyle name="40% — акцент1 4_1 2 11" xfId="6358"/>
    <cellStyle name="40% - Акцент1 4_1 2 11_1" xfId="8750"/>
    <cellStyle name="40% — акцент1 4_1 2 11_1" xfId="8744"/>
    <cellStyle name="40% - Акцент1 4_1 2 12" xfId="6962"/>
    <cellStyle name="40% — акцент1 4_1 2 12" xfId="6961"/>
    <cellStyle name="40% - Акцент1 4_1 2 12_1" xfId="8750"/>
    <cellStyle name="40% — акцент1 4_1 2 12_1" xfId="8744"/>
    <cellStyle name="40% - Акцент1 4_1 2 13" xfId="7565"/>
    <cellStyle name="40% — акцент1 4_1 2 13" xfId="7564"/>
    <cellStyle name="40% - Акцент1 4_1 2 13_1" xfId="8750"/>
    <cellStyle name="40% — акцент1 4_1 2 13_1" xfId="8744"/>
    <cellStyle name="40% - Акцент1 4_1 2 14" xfId="8164"/>
    <cellStyle name="40% — акцент1 4_1 2 14" xfId="8163"/>
    <cellStyle name="40% - Акцент1 4_1 2 14_1" xfId="8750"/>
    <cellStyle name="40% — акцент1 4_1 2 14_1" xfId="8744"/>
    <cellStyle name="40% - Акцент1 4_1 2 2" xfId="770"/>
    <cellStyle name="40% — акцент1 4_1 2 2" xfId="771"/>
    <cellStyle name="40% - Акцент1 4_1 2 2_1" xfId="8750"/>
    <cellStyle name="40% — акцент1 4_1 2 2_1" xfId="8744"/>
    <cellStyle name="40% - Акцент1 4_1 2 3" xfId="1649"/>
    <cellStyle name="40% — акцент1 4_1 2 3" xfId="1650"/>
    <cellStyle name="40% - Акцент1 4_1 2 3_1" xfId="8750"/>
    <cellStyle name="40% — акцент1 4_1 2 3_1" xfId="8744"/>
    <cellStyle name="40% - Акцент1 4_1 2 4" xfId="2136"/>
    <cellStyle name="40% — акцент1 4_1 2 4" xfId="2135"/>
    <cellStyle name="40% - Акцент1 4_1 2 4_1" xfId="8750"/>
    <cellStyle name="40% — акцент1 4_1 2 4_1" xfId="8744"/>
    <cellStyle name="40% - Акцент1 4_1 2 5" xfId="2737"/>
    <cellStyle name="40% — акцент1 4_1 2 5" xfId="2736"/>
    <cellStyle name="40% - Акцент1 4_1 2 5_1" xfId="8750"/>
    <cellStyle name="40% — акцент1 4_1 2 5_1" xfId="8744"/>
    <cellStyle name="40% - Акцент1 4_1 2 6" xfId="3342"/>
    <cellStyle name="40% — акцент1 4_1 2 6" xfId="3341"/>
    <cellStyle name="40% - Акцент1 4_1 2 6_1" xfId="8750"/>
    <cellStyle name="40% — акцент1 4_1 2 6_1" xfId="8744"/>
    <cellStyle name="40% - Акцент1 4_1 2 7" xfId="3945"/>
    <cellStyle name="40% — акцент1 4_1 2 7" xfId="3944"/>
    <cellStyle name="40% - Акцент1 4_1 2 7_1" xfId="8750"/>
    <cellStyle name="40% — акцент1 4_1 2 7_1" xfId="8744"/>
    <cellStyle name="40% - Акцент1 4_1 2 8" xfId="4548"/>
    <cellStyle name="40% — акцент1 4_1 2 8" xfId="4547"/>
    <cellStyle name="40% - Акцент1 4_1 2 8_1" xfId="8750"/>
    <cellStyle name="40% — акцент1 4_1 2 8_1" xfId="8744"/>
    <cellStyle name="40% - Акцент1 4_1 2 9" xfId="5149"/>
    <cellStyle name="40% — акцент1 4_1 2 9" xfId="5148"/>
    <cellStyle name="40% - Акцент1 4_1 2 9_1" xfId="8750"/>
    <cellStyle name="40% — акцент1 4_1 2 9_1" xfId="8744"/>
    <cellStyle name="40% - Акцент1 4_1 3" xfId="768"/>
    <cellStyle name="40% — акцент1 4_1 3" xfId="769"/>
    <cellStyle name="40% - Акцент1 4_1 3_1" xfId="8743"/>
    <cellStyle name="40% — акцент1 4_1 3_1" xfId="8743"/>
    <cellStyle name="40% - Акцент1 4_1 4" xfId="1647"/>
    <cellStyle name="40% — акцент1 4_1 4" xfId="1648"/>
    <cellStyle name="40% - Акцент1 4_1 4_1" xfId="8743"/>
    <cellStyle name="40% — акцент1 4_1 4_1" xfId="8743"/>
    <cellStyle name="40% - Акцент1 4_1 5" xfId="2138"/>
    <cellStyle name="40% — акцент1 4_1 5" xfId="2137"/>
    <cellStyle name="40% - Акцент1 4_1 5_1" xfId="8743"/>
    <cellStyle name="40% — акцент1 4_1 5_1" xfId="8743"/>
    <cellStyle name="40% - Акцент1 4_1 6" xfId="2739"/>
    <cellStyle name="40% — акцент1 4_1 6" xfId="2738"/>
    <cellStyle name="40% - Акцент1 4_1 6_1" xfId="8743"/>
    <cellStyle name="40% — акцент1 4_1 6_1" xfId="8743"/>
    <cellStyle name="40% - Акцент1 4_1 7" xfId="3344"/>
    <cellStyle name="40% — акцент1 4_1 7" xfId="3343"/>
    <cellStyle name="40% - Акцент1 4_1 7_1" xfId="8743"/>
    <cellStyle name="40% — акцент1 4_1 7_1" xfId="8743"/>
    <cellStyle name="40% - Акцент1 4_1 8" xfId="3947"/>
    <cellStyle name="40% — акцент1 4_1 8" xfId="3946"/>
    <cellStyle name="40% - Акцент1 4_1 8_1" xfId="8743"/>
    <cellStyle name="40% — акцент1 4_1 8_1" xfId="8743"/>
    <cellStyle name="40% - Акцент1 4_1 9" xfId="4550"/>
    <cellStyle name="40% — акцент1 4_1 9" xfId="4549"/>
    <cellStyle name="40% - Акцент1 4_1 9_1" xfId="8743"/>
    <cellStyle name="40% — акцент1 4_1 9_1" xfId="8743"/>
    <cellStyle name="40% - Акцент1 5" xfId="118"/>
    <cellStyle name="40% — акцент1 5" xfId="527"/>
    <cellStyle name="40% - Акцент1 5 10" xfId="5753"/>
    <cellStyle name="40% — акцент1 5 10" xfId="5752"/>
    <cellStyle name="40% - Акцент1 5 10_1" xfId="8744"/>
    <cellStyle name="40% — акцент1 5 10_1" xfId="8750"/>
    <cellStyle name="40% - Акцент1 5 11" xfId="6357"/>
    <cellStyle name="40% — акцент1 5 11" xfId="6356"/>
    <cellStyle name="40% - Акцент1 5 11_1" xfId="8744"/>
    <cellStyle name="40% — акцент1 5 11_1" xfId="8750"/>
    <cellStyle name="40% - Акцент1 5 12" xfId="6960"/>
    <cellStyle name="40% — акцент1 5 12" xfId="6959"/>
    <cellStyle name="40% - Акцент1 5 12_1" xfId="8744"/>
    <cellStyle name="40% — акцент1 5 12_1" xfId="8750"/>
    <cellStyle name="40% - Акцент1 5 13" xfId="7563"/>
    <cellStyle name="40% — акцент1 5 13" xfId="7562"/>
    <cellStyle name="40% - Акцент1 5 13_1" xfId="8744"/>
    <cellStyle name="40% — акцент1 5 13_1" xfId="8750"/>
    <cellStyle name="40% - Акцент1 5 14" xfId="8162"/>
    <cellStyle name="40% — акцент1 5 14" xfId="8161"/>
    <cellStyle name="40% - Акцент1 5 14_1" xfId="8744"/>
    <cellStyle name="40% — акцент1 5 14_1" xfId="8750"/>
    <cellStyle name="40% - Акцент1 5 2" xfId="772"/>
    <cellStyle name="40% — акцент1 5 2" xfId="773"/>
    <cellStyle name="40% - Акцент1 5 2_1" xfId="8744"/>
    <cellStyle name="40% — акцент1 5 2_1" xfId="8750"/>
    <cellStyle name="40% - Акцент1 5 3" xfId="1651"/>
    <cellStyle name="40% — акцент1 5 3" xfId="1652"/>
    <cellStyle name="40% - Акцент1 5 3_1" xfId="8744"/>
    <cellStyle name="40% — акцент1 5 3_1" xfId="8750"/>
    <cellStyle name="40% - Акцент1 5 4" xfId="2134"/>
    <cellStyle name="40% — акцент1 5 4" xfId="2133"/>
    <cellStyle name="40% - Акцент1 5 4_1" xfId="8744"/>
    <cellStyle name="40% — акцент1 5 4_1" xfId="8750"/>
    <cellStyle name="40% - Акцент1 5 5" xfId="2735"/>
    <cellStyle name="40% — акцент1 5 5" xfId="2734"/>
    <cellStyle name="40% - Акцент1 5 5_1" xfId="8744"/>
    <cellStyle name="40% — акцент1 5 5_1" xfId="8750"/>
    <cellStyle name="40% - Акцент1 5 6" xfId="3340"/>
    <cellStyle name="40% — акцент1 5 6" xfId="3339"/>
    <cellStyle name="40% - Акцент1 5 6_1" xfId="8744"/>
    <cellStyle name="40% — акцент1 5 6_1" xfId="8750"/>
    <cellStyle name="40% - Акцент1 5 7" xfId="3943"/>
    <cellStyle name="40% — акцент1 5 7" xfId="3942"/>
    <cellStyle name="40% - Акцент1 5 7_1" xfId="8744"/>
    <cellStyle name="40% — акцент1 5 7_1" xfId="8750"/>
    <cellStyle name="40% - Акцент1 5 8" xfId="4546"/>
    <cellStyle name="40% — акцент1 5 8" xfId="4545"/>
    <cellStyle name="40% - Акцент1 5 8_1" xfId="8744"/>
    <cellStyle name="40% — акцент1 5 8_1" xfId="8750"/>
    <cellStyle name="40% - Акцент1 5 9" xfId="5147"/>
    <cellStyle name="40% — акцент1 5 9" xfId="5146"/>
    <cellStyle name="40% - Акцент1 5 9_1" xfId="8744"/>
    <cellStyle name="40% — акцент1 5 9_1" xfId="8750"/>
    <cellStyle name="40% - Акцент1 5_1" xfId="8913"/>
    <cellStyle name="40% — акцент1 5_1" xfId="8913"/>
    <cellStyle name="40% - Акцент1 6" xfId="740"/>
    <cellStyle name="40% — акцент1 6" xfId="741"/>
    <cellStyle name="40% - Акцент1 6_1" xfId="8913"/>
    <cellStyle name="40% — акцент1 6_1" xfId="8913"/>
    <cellStyle name="40% - Акцент1 7" xfId="1618"/>
    <cellStyle name="40% — акцент1 7" xfId="1619"/>
    <cellStyle name="40% - Акцент1 7_1" xfId="8913"/>
    <cellStyle name="40% — акцент1 7_1" xfId="8913"/>
    <cellStyle name="40% - Акцент1 8" xfId="2167"/>
    <cellStyle name="40% — акцент1 8" xfId="2166"/>
    <cellStyle name="40% - Акцент1 8_1" xfId="8913"/>
    <cellStyle name="40% — акцент1 8_1" xfId="8913"/>
    <cellStyle name="40% - Акцент1 9" xfId="2768"/>
    <cellStyle name="40% — акцент1 9" xfId="2767"/>
    <cellStyle name="40% - Акцент1 9_1" xfId="8913"/>
    <cellStyle name="40% — акцент1 9_1" xfId="8913"/>
    <cellStyle name="40% - Акцент1_1" xfId="8878"/>
    <cellStyle name="40% - Акцент2" xfId="119"/>
    <cellStyle name="40% — акцент2" xfId="8851"/>
    <cellStyle name="40% - Акцент2 10" xfId="3337"/>
    <cellStyle name="40% — акцент2 10" xfId="3336"/>
    <cellStyle name="40% - Акцент2 10_1" xfId="8913"/>
    <cellStyle name="40% — акцент2 10_1" xfId="8913"/>
    <cellStyle name="40% - Акцент2 11" xfId="3940"/>
    <cellStyle name="40% — акцент2 11" xfId="3939"/>
    <cellStyle name="40% - Акцент2 11_1" xfId="8913"/>
    <cellStyle name="40% — акцент2 11_1" xfId="8913"/>
    <cellStyle name="40% - Акцент2 12" xfId="4543"/>
    <cellStyle name="40% — акцент2 12" xfId="4542"/>
    <cellStyle name="40% - Акцент2 12_1" xfId="8913"/>
    <cellStyle name="40% — акцент2 12_1" xfId="8913"/>
    <cellStyle name="40% - Акцент2 13" xfId="5144"/>
    <cellStyle name="40% — акцент2 13" xfId="5143"/>
    <cellStyle name="40% - Акцент2 13_1" xfId="8913"/>
    <cellStyle name="40% — акцент2 13_1" xfId="8913"/>
    <cellStyle name="40% - Акцент2 14" xfId="5750"/>
    <cellStyle name="40% — акцент2 14" xfId="5749"/>
    <cellStyle name="40% - Акцент2 14_1" xfId="8913"/>
    <cellStyle name="40% — акцент2 14_1" xfId="8913"/>
    <cellStyle name="40% - Акцент2 15" xfId="6354"/>
    <cellStyle name="40% — акцент2 15" xfId="6353"/>
    <cellStyle name="40% - Акцент2 15_1" xfId="8913"/>
    <cellStyle name="40% — акцент2 15_1" xfId="8913"/>
    <cellStyle name="40% - Акцент2 16" xfId="6957"/>
    <cellStyle name="40% — акцент2 16" xfId="6956"/>
    <cellStyle name="40% - Акцент2 16_1" xfId="8913"/>
    <cellStyle name="40% — акцент2 16_1" xfId="8913"/>
    <cellStyle name="40% - Акцент2 17" xfId="7560"/>
    <cellStyle name="40% — акцент2 17" xfId="7559"/>
    <cellStyle name="40% - Акцент2 17_1" xfId="8913"/>
    <cellStyle name="40% — акцент2 17_1" xfId="8913"/>
    <cellStyle name="40% - Акцент2 18" xfId="8160"/>
    <cellStyle name="40% — акцент2 18" xfId="8159"/>
    <cellStyle name="40% - Акцент2 18_1" xfId="8913"/>
    <cellStyle name="40% — акцент2 18_1" xfId="8913"/>
    <cellStyle name="40% - Акцент2 19" xfId="8663"/>
    <cellStyle name="40% — акцент2 19" xfId="120"/>
    <cellStyle name="40% - Акцент2 19_1" xfId="8769"/>
    <cellStyle name="40% — акцент2 19_1" xfId="8711"/>
    <cellStyle name="40% - Акцент2 2" xfId="121"/>
    <cellStyle name="40% — акцент2 2" xfId="122"/>
    <cellStyle name="40% - Акцент2 2 10" xfId="5142"/>
    <cellStyle name="40% — акцент2 2 10" xfId="5141"/>
    <cellStyle name="40% - Акцент2 2 10_1" xfId="8913"/>
    <cellStyle name="40% — акцент2 2 10_1" xfId="8913"/>
    <cellStyle name="40% - Акцент2 2 11" xfId="5748"/>
    <cellStyle name="40% — акцент2 2 11" xfId="5747"/>
    <cellStyle name="40% - Акцент2 2 11_1" xfId="8913"/>
    <cellStyle name="40% — акцент2 2 11_1" xfId="8913"/>
    <cellStyle name="40% - Акцент2 2 12" xfId="6352"/>
    <cellStyle name="40% — акцент2 2 12" xfId="6351"/>
    <cellStyle name="40% - Акцент2 2 12_1" xfId="8913"/>
    <cellStyle name="40% — акцент2 2 12_1" xfId="8913"/>
    <cellStyle name="40% - Акцент2 2 13" xfId="6955"/>
    <cellStyle name="40% — акцент2 2 13" xfId="6954"/>
    <cellStyle name="40% - Акцент2 2 13_1" xfId="8913"/>
    <cellStyle name="40% — акцент2 2 13_1" xfId="8913"/>
    <cellStyle name="40% - Акцент2 2 14" xfId="7558"/>
    <cellStyle name="40% — акцент2 2 14" xfId="7557"/>
    <cellStyle name="40% - Акцент2 2 14_1" xfId="8913"/>
    <cellStyle name="40% — акцент2 2 14_1" xfId="8913"/>
    <cellStyle name="40% - Акцент2 2 15" xfId="8158"/>
    <cellStyle name="40% — акцент2 2 15" xfId="8157"/>
    <cellStyle name="40% - Акцент2 2 15_1" xfId="8913"/>
    <cellStyle name="40% — акцент2 2 15_1" xfId="8913"/>
    <cellStyle name="40% - Акцент2 2 16" xfId="8852"/>
    <cellStyle name="40% — акцент2 2 16" xfId="8853"/>
    <cellStyle name="40% - Акцент2 2 16_1" xfId="8913"/>
    <cellStyle name="40% — акцент2 2 16_1" xfId="8913"/>
    <cellStyle name="40% - Акцент2 2 17" xfId="8854"/>
    <cellStyle name="40% - Акцент2 2 2" xfId="123"/>
    <cellStyle name="40% — акцент2 2 2" xfId="124"/>
    <cellStyle name="40% - Акцент2 2 2 10" xfId="5746"/>
    <cellStyle name="40% — акцент2 2 2 10" xfId="5745"/>
    <cellStyle name="40% - Акцент2 2 2 10_1" xfId="8744"/>
    <cellStyle name="40% — акцент2 2 2 10_1" xfId="8744"/>
    <cellStyle name="40% - Акцент2 2 2 11" xfId="6350"/>
    <cellStyle name="40% — акцент2 2 2 11" xfId="6349"/>
    <cellStyle name="40% - Акцент2 2 2 11_1" xfId="8744"/>
    <cellStyle name="40% — акцент2 2 2 11_1" xfId="8744"/>
    <cellStyle name="40% - Акцент2 2 2 12" xfId="6953"/>
    <cellStyle name="40% — акцент2 2 2 12" xfId="6952"/>
    <cellStyle name="40% - Акцент2 2 2 12_1" xfId="8744"/>
    <cellStyle name="40% — акцент2 2 2 12_1" xfId="8744"/>
    <cellStyle name="40% - Акцент2 2 2 13" xfId="7556"/>
    <cellStyle name="40% — акцент2 2 2 13" xfId="7555"/>
    <cellStyle name="40% - Акцент2 2 2 13_1" xfId="8744"/>
    <cellStyle name="40% — акцент2 2 2 13_1" xfId="8744"/>
    <cellStyle name="40% - Акцент2 2 2 14" xfId="8156"/>
    <cellStyle name="40% — акцент2 2 2 14" xfId="8155"/>
    <cellStyle name="40% - Акцент2 2 2 14_1" xfId="8744"/>
    <cellStyle name="40% — акцент2 2 2 14_1" xfId="8744"/>
    <cellStyle name="40% - Акцент2 2 2 2" xfId="778"/>
    <cellStyle name="40% — акцент2 2 2 2" xfId="779"/>
    <cellStyle name="40% - Акцент2 2 2 2_1" xfId="8744"/>
    <cellStyle name="40% — акцент2 2 2 2_1" xfId="8744"/>
    <cellStyle name="40% - Акцент2 2 2 3" xfId="1658"/>
    <cellStyle name="40% — акцент2 2 2 3" xfId="1659"/>
    <cellStyle name="40% - Акцент2 2 2 3_1" xfId="8744"/>
    <cellStyle name="40% — акцент2 2 2 3_1" xfId="8744"/>
    <cellStyle name="40% - Акцент2 2 2 4" xfId="2127"/>
    <cellStyle name="40% — акцент2 2 2 4" xfId="2126"/>
    <cellStyle name="40% - Акцент2 2 2 4_1" xfId="8744"/>
    <cellStyle name="40% — акцент2 2 2 4_1" xfId="8744"/>
    <cellStyle name="40% - Акцент2 2 2 5" xfId="2728"/>
    <cellStyle name="40% — акцент2 2 2 5" xfId="2727"/>
    <cellStyle name="40% - Акцент2 2 2 5_1" xfId="8744"/>
    <cellStyle name="40% — акцент2 2 2 5_1" xfId="8744"/>
    <cellStyle name="40% - Акцент2 2 2 6" xfId="3333"/>
    <cellStyle name="40% — акцент2 2 2 6" xfId="3332"/>
    <cellStyle name="40% - Акцент2 2 2 6_1" xfId="8744"/>
    <cellStyle name="40% — акцент2 2 2 6_1" xfId="8744"/>
    <cellStyle name="40% - Акцент2 2 2 7" xfId="3936"/>
    <cellStyle name="40% — акцент2 2 2 7" xfId="3935"/>
    <cellStyle name="40% - Акцент2 2 2 7_1" xfId="8744"/>
    <cellStyle name="40% — акцент2 2 2 7_1" xfId="8744"/>
    <cellStyle name="40% - Акцент2 2 2 8" xfId="4539"/>
    <cellStyle name="40% — акцент2 2 2 8" xfId="4538"/>
    <cellStyle name="40% - Акцент2 2 2 8_1" xfId="8744"/>
    <cellStyle name="40% — акцент2 2 2 8_1" xfId="8744"/>
    <cellStyle name="40% - Акцент2 2 2 9" xfId="5140"/>
    <cellStyle name="40% — акцент2 2 2 9" xfId="5139"/>
    <cellStyle name="40% - Акцент2 2 2 9_1" xfId="8744"/>
    <cellStyle name="40% — акцент2 2 2 9_1" xfId="8744"/>
    <cellStyle name="40% - Акцент2 2 2_1" xfId="8913"/>
    <cellStyle name="40% — акцент2 2 2_1" xfId="8913"/>
    <cellStyle name="40% - Акцент2 2 2_1 10" xfId="5138"/>
    <cellStyle name="40% — акцент2 2 2_1 10" xfId="5137"/>
    <cellStyle name="40% - Акцент2 2 2_1 10_1" xfId="8743"/>
    <cellStyle name="40% — акцент2 2 2_1 10_1" xfId="8743"/>
    <cellStyle name="40% - Акцент2 2 2_1 11" xfId="5744"/>
    <cellStyle name="40% — акцент2 2 2_1 11" xfId="5743"/>
    <cellStyle name="40% - Акцент2 2 2_1 11_1" xfId="8743"/>
    <cellStyle name="40% — акцент2 2 2_1 11_1" xfId="8743"/>
    <cellStyle name="40% - Акцент2 2 2_1 12" xfId="6348"/>
    <cellStyle name="40% — акцент2 2 2_1 12" xfId="6347"/>
    <cellStyle name="40% - Акцент2 2 2_1 12_1" xfId="8743"/>
    <cellStyle name="40% — акцент2 2 2_1 12_1" xfId="8743"/>
    <cellStyle name="40% - Акцент2 2 2_1 13" xfId="6951"/>
    <cellStyle name="40% — акцент2 2 2_1 13" xfId="6950"/>
    <cellStyle name="40% - Акцент2 2 2_1 13_1" xfId="8743"/>
    <cellStyle name="40% — акцент2 2 2_1 13_1" xfId="8743"/>
    <cellStyle name="40% - Акцент2 2 2_1 14" xfId="7554"/>
    <cellStyle name="40% — акцент2 2 2_1 14" xfId="7553"/>
    <cellStyle name="40% - Акцент2 2 2_1 14_1" xfId="8743"/>
    <cellStyle name="40% — акцент2 2 2_1 14_1" xfId="8743"/>
    <cellStyle name="40% - Акцент2 2 2_1 15" xfId="8154"/>
    <cellStyle name="40% — акцент2 2 2_1 15" xfId="8153"/>
    <cellStyle name="40% - Акцент2 2 2_1 15_1" xfId="8743"/>
    <cellStyle name="40% — акцент2 2 2_1 15_1" xfId="8743"/>
    <cellStyle name="40% - Акцент2 2 2_1 2" xfId="8651"/>
    <cellStyle name="40% — акцент2 2 2_1 2" xfId="8651"/>
    <cellStyle name="40% - Акцент2 2 2_1 2 10" xfId="5742"/>
    <cellStyle name="40% — акцент2 2 2_1 2 10" xfId="5741"/>
    <cellStyle name="40% - Акцент2 2 2_1 2 10_1" xfId="8744"/>
    <cellStyle name="40% — акцент2 2 2_1 2 10_1" xfId="8744"/>
    <cellStyle name="40% - Акцент2 2 2_1 2 11" xfId="6346"/>
    <cellStyle name="40% — акцент2 2 2_1 2 11" xfId="6345"/>
    <cellStyle name="40% - Акцент2 2 2_1 2 11_1" xfId="8744"/>
    <cellStyle name="40% — акцент2 2 2_1 2 11_1" xfId="8744"/>
    <cellStyle name="40% - Акцент2 2 2_1 2 12" xfId="6949"/>
    <cellStyle name="40% — акцент2 2 2_1 2 12" xfId="6948"/>
    <cellStyle name="40% - Акцент2 2 2_1 2 12_1" xfId="8744"/>
    <cellStyle name="40% — акцент2 2 2_1 2 12_1" xfId="8744"/>
    <cellStyle name="40% - Акцент2 2 2_1 2 13" xfId="7552"/>
    <cellStyle name="40% — акцент2 2 2_1 2 13" xfId="7551"/>
    <cellStyle name="40% - Акцент2 2 2_1 2 13_1" xfId="8744"/>
    <cellStyle name="40% — акцент2 2 2_1 2 13_1" xfId="8744"/>
    <cellStyle name="40% - Акцент2 2 2_1 2 14" xfId="8152"/>
    <cellStyle name="40% — акцент2 2 2_1 2 14" xfId="8151"/>
    <cellStyle name="40% - Акцент2 2 2_1 2 14_1" xfId="8744"/>
    <cellStyle name="40% — акцент2 2 2_1 2 14_1" xfId="8744"/>
    <cellStyle name="40% - Акцент2 2 2_1 2 2" xfId="782"/>
    <cellStyle name="40% — акцент2 2 2_1 2 2" xfId="783"/>
    <cellStyle name="40% - Акцент2 2 2_1 2 2_1" xfId="8744"/>
    <cellStyle name="40% — акцент2 2 2_1 2 2_1" xfId="8744"/>
    <cellStyle name="40% - Акцент2 2 2_1 2 3" xfId="1662"/>
    <cellStyle name="40% — акцент2 2 2_1 2 3" xfId="1663"/>
    <cellStyle name="40% - Акцент2 2 2_1 2 3_1" xfId="8744"/>
    <cellStyle name="40% — акцент2 2 2_1 2 3_1" xfId="8744"/>
    <cellStyle name="40% - Акцент2 2 2_1 2 4" xfId="2123"/>
    <cellStyle name="40% — акцент2 2 2_1 2 4" xfId="2122"/>
    <cellStyle name="40% - Акцент2 2 2_1 2 4_1" xfId="8744"/>
    <cellStyle name="40% — акцент2 2 2_1 2 4_1" xfId="8744"/>
    <cellStyle name="40% - Акцент2 2 2_1 2 5" xfId="2724"/>
    <cellStyle name="40% — акцент2 2 2_1 2 5" xfId="2723"/>
    <cellStyle name="40% - Акцент2 2 2_1 2 5_1" xfId="8744"/>
    <cellStyle name="40% — акцент2 2 2_1 2 5_1" xfId="8744"/>
    <cellStyle name="40% - Акцент2 2 2_1 2 6" xfId="3329"/>
    <cellStyle name="40% — акцент2 2 2_1 2 6" xfId="3328"/>
    <cellStyle name="40% - Акцент2 2 2_1 2 6_1" xfId="8744"/>
    <cellStyle name="40% — акцент2 2 2_1 2 6_1" xfId="8744"/>
    <cellStyle name="40% - Акцент2 2 2_1 2 7" xfId="3932"/>
    <cellStyle name="40% — акцент2 2 2_1 2 7" xfId="3931"/>
    <cellStyle name="40% - Акцент2 2 2_1 2 7_1" xfId="8744"/>
    <cellStyle name="40% — акцент2 2 2_1 2 7_1" xfId="8744"/>
    <cellStyle name="40% - Акцент2 2 2_1 2 8" xfId="4535"/>
    <cellStyle name="40% — акцент2 2 2_1 2 8" xfId="4534"/>
    <cellStyle name="40% - Акцент2 2 2_1 2 8_1" xfId="8744"/>
    <cellStyle name="40% — акцент2 2 2_1 2 8_1" xfId="8744"/>
    <cellStyle name="40% - Акцент2 2 2_1 2 9" xfId="5136"/>
    <cellStyle name="40% — акцент2 2 2_1 2 9" xfId="5135"/>
    <cellStyle name="40% - Акцент2 2 2_1 2 9_1" xfId="8744"/>
    <cellStyle name="40% — акцент2 2 2_1 2 9_1" xfId="8744"/>
    <cellStyle name="40% - Акцент2 2 2_1 3" xfId="780"/>
    <cellStyle name="40% — акцент2 2 2_1 3" xfId="781"/>
    <cellStyle name="40% - Акцент2 2 2_1 3_1" xfId="8743"/>
    <cellStyle name="40% — акцент2 2 2_1 3_1" xfId="8743"/>
    <cellStyle name="40% - Акцент2 2 2_1 4" xfId="1660"/>
    <cellStyle name="40% — акцент2 2 2_1 4" xfId="1661"/>
    <cellStyle name="40% - Акцент2 2 2_1 4_1" xfId="8743"/>
    <cellStyle name="40% — акцент2 2 2_1 4_1" xfId="8743"/>
    <cellStyle name="40% - Акцент2 2 2_1 5" xfId="2125"/>
    <cellStyle name="40% — акцент2 2 2_1 5" xfId="2124"/>
    <cellStyle name="40% - Акцент2 2 2_1 5_1" xfId="8743"/>
    <cellStyle name="40% — акцент2 2 2_1 5_1" xfId="8743"/>
    <cellStyle name="40% - Акцент2 2 2_1 6" xfId="2726"/>
    <cellStyle name="40% — акцент2 2 2_1 6" xfId="2725"/>
    <cellStyle name="40% - Акцент2 2 2_1 6_1" xfId="8743"/>
    <cellStyle name="40% — акцент2 2 2_1 6_1" xfId="8743"/>
    <cellStyle name="40% - Акцент2 2 2_1 7" xfId="3331"/>
    <cellStyle name="40% — акцент2 2 2_1 7" xfId="3330"/>
    <cellStyle name="40% - Акцент2 2 2_1 7_1" xfId="8743"/>
    <cellStyle name="40% — акцент2 2 2_1 7_1" xfId="8743"/>
    <cellStyle name="40% - Акцент2 2 2_1 8" xfId="3934"/>
    <cellStyle name="40% — акцент2 2 2_1 8" xfId="3933"/>
    <cellStyle name="40% - Акцент2 2 2_1 8_1" xfId="8743"/>
    <cellStyle name="40% — акцент2 2 2_1 8_1" xfId="8743"/>
    <cellStyle name="40% - Акцент2 2 2_1 9" xfId="4537"/>
    <cellStyle name="40% — акцент2 2 2_1 9" xfId="4536"/>
    <cellStyle name="40% - Акцент2 2 2_1 9_1" xfId="8743"/>
    <cellStyle name="40% — акцент2 2 2_1 9_1" xfId="8743"/>
    <cellStyle name="40% - Акцент2 2 3" xfId="776"/>
    <cellStyle name="40% — акцент2 2 3" xfId="777"/>
    <cellStyle name="40% - Акцент2 2 3_1" xfId="8913"/>
    <cellStyle name="40% — акцент2 2 3_1" xfId="8913"/>
    <cellStyle name="40% - Акцент2 2 4" xfId="1656"/>
    <cellStyle name="40% — акцент2 2 4" xfId="1657"/>
    <cellStyle name="40% - Акцент2 2 4_1" xfId="8913"/>
    <cellStyle name="40% — акцент2 2 4_1" xfId="8913"/>
    <cellStyle name="40% - Акцент2 2 5" xfId="2129"/>
    <cellStyle name="40% — акцент2 2 5" xfId="2128"/>
    <cellStyle name="40% - Акцент2 2 5_1" xfId="8913"/>
    <cellStyle name="40% — акцент2 2 5_1" xfId="8913"/>
    <cellStyle name="40% - Акцент2 2 6" xfId="2730"/>
    <cellStyle name="40% — акцент2 2 6" xfId="2729"/>
    <cellStyle name="40% - Акцент2 2 6_1" xfId="8913"/>
    <cellStyle name="40% — акцент2 2 6_1" xfId="8913"/>
    <cellStyle name="40% - Акцент2 2 7" xfId="3335"/>
    <cellStyle name="40% — акцент2 2 7" xfId="3334"/>
    <cellStyle name="40% - Акцент2 2 7_1" xfId="8913"/>
    <cellStyle name="40% — акцент2 2 7_1" xfId="8913"/>
    <cellStyle name="40% - Акцент2 2 8" xfId="3938"/>
    <cellStyle name="40% — акцент2 2 8" xfId="3937"/>
    <cellStyle name="40% - Акцент2 2 8_1" xfId="8913"/>
    <cellStyle name="40% — акцент2 2 8_1" xfId="8913"/>
    <cellStyle name="40% - Акцент2 2 9" xfId="4541"/>
    <cellStyle name="40% — акцент2 2 9" xfId="4540"/>
    <cellStyle name="40% - Акцент2 2 9_1" xfId="8913"/>
    <cellStyle name="40% — акцент2 2 9_1" xfId="8913"/>
    <cellStyle name="40% - Акцент2 2_1" xfId="8857"/>
    <cellStyle name="40% — акцент2 2_1" xfId="8857"/>
    <cellStyle name="40% - Акцент2 2_1 10" xfId="5134"/>
    <cellStyle name="40% — акцент2 2_1 10" xfId="5133"/>
    <cellStyle name="40% - Акцент2 2_1 10_1" xfId="8743"/>
    <cellStyle name="40% — акцент2 2_1 10_1" xfId="8743"/>
    <cellStyle name="40% - Акцент2 2_1 11" xfId="5740"/>
    <cellStyle name="40% — акцент2 2_1 11" xfId="5739"/>
    <cellStyle name="40% - Акцент2 2_1 11_1" xfId="8743"/>
    <cellStyle name="40% — акцент2 2_1 11_1" xfId="8743"/>
    <cellStyle name="40% - Акцент2 2_1 12" xfId="6344"/>
    <cellStyle name="40% — акцент2 2_1 12" xfId="6343"/>
    <cellStyle name="40% - Акцент2 2_1 12_1" xfId="8743"/>
    <cellStyle name="40% — акцент2 2_1 12_1" xfId="8743"/>
    <cellStyle name="40% - Акцент2 2_1 13" xfId="6947"/>
    <cellStyle name="40% — акцент2 2_1 13" xfId="6946"/>
    <cellStyle name="40% - Акцент2 2_1 13_1" xfId="8743"/>
    <cellStyle name="40% — акцент2 2_1 13_1" xfId="8743"/>
    <cellStyle name="40% - Акцент2 2_1 14" xfId="7550"/>
    <cellStyle name="40% — акцент2 2_1 14" xfId="7549"/>
    <cellStyle name="40% - Акцент2 2_1 14_1" xfId="8743"/>
    <cellStyle name="40% — акцент2 2_1 14_1" xfId="8743"/>
    <cellStyle name="40% - Акцент2 2_1 15" xfId="8150"/>
    <cellStyle name="40% — акцент2 2_1 15" xfId="8149"/>
    <cellStyle name="40% - Акцент2 2_1 15_1" xfId="8743"/>
    <cellStyle name="40% — акцент2 2_1 15_1" xfId="8743"/>
    <cellStyle name="40% - Акцент2 2_1 2" xfId="8640"/>
    <cellStyle name="40% — акцент2 2_1 2" xfId="8640"/>
    <cellStyle name="40% - Акцент2 2_1 2 10" xfId="5738"/>
    <cellStyle name="40% — акцент2 2_1 2 10" xfId="5737"/>
    <cellStyle name="40% - Акцент2 2_1 2 10_1" xfId="8751"/>
    <cellStyle name="40% — акцент2 2_1 2 10_1" xfId="8751"/>
    <cellStyle name="40% - Акцент2 2_1 2 11" xfId="6342"/>
    <cellStyle name="40% — акцент2 2_1 2 11" xfId="6341"/>
    <cellStyle name="40% - Акцент2 2_1 2 11_1" xfId="8751"/>
    <cellStyle name="40% — акцент2 2_1 2 11_1" xfId="8751"/>
    <cellStyle name="40% - Акцент2 2_1 2 12" xfId="6945"/>
    <cellStyle name="40% — акцент2 2_1 2 12" xfId="6944"/>
    <cellStyle name="40% - Акцент2 2_1 2 12_1" xfId="8751"/>
    <cellStyle name="40% — акцент2 2_1 2 12_1" xfId="8751"/>
    <cellStyle name="40% - Акцент2 2_1 2 13" xfId="7548"/>
    <cellStyle name="40% — акцент2 2_1 2 13" xfId="7547"/>
    <cellStyle name="40% - Акцент2 2_1 2 13_1" xfId="8751"/>
    <cellStyle name="40% — акцент2 2_1 2 13_1" xfId="8751"/>
    <cellStyle name="40% - Акцент2 2_1 2 14" xfId="8148"/>
    <cellStyle name="40% — акцент2 2_1 2 14" xfId="8147"/>
    <cellStyle name="40% - Акцент2 2_1 2 14_1" xfId="8751"/>
    <cellStyle name="40% — акцент2 2_1 2 14_1" xfId="8751"/>
    <cellStyle name="40% - Акцент2 2_1 2 2" xfId="785"/>
    <cellStyle name="40% — акцент2 2_1 2 2" xfId="786"/>
    <cellStyle name="40% - Акцент2 2_1 2 2_1" xfId="8751"/>
    <cellStyle name="40% — акцент2 2_1 2 2_1" xfId="8751"/>
    <cellStyle name="40% - Акцент2 2_1 2 3" xfId="1666"/>
    <cellStyle name="40% — акцент2 2_1 2 3" xfId="1667"/>
    <cellStyle name="40% - Акцент2 2_1 2 3_1" xfId="8751"/>
    <cellStyle name="40% — акцент2 2_1 2 3_1" xfId="8751"/>
    <cellStyle name="40% - Акцент2 2_1 2 4" xfId="2119"/>
    <cellStyle name="40% — акцент2 2_1 2 4" xfId="2118"/>
    <cellStyle name="40% - Акцент2 2_1 2 4_1" xfId="8751"/>
    <cellStyle name="40% — акцент2 2_1 2 4_1" xfId="8751"/>
    <cellStyle name="40% - Акцент2 2_1 2 5" xfId="2720"/>
    <cellStyle name="40% — акцент2 2_1 2 5" xfId="2719"/>
    <cellStyle name="40% - Акцент2 2_1 2 5_1" xfId="8751"/>
    <cellStyle name="40% — акцент2 2_1 2 5_1" xfId="8751"/>
    <cellStyle name="40% - Акцент2 2_1 2 6" xfId="3325"/>
    <cellStyle name="40% — акцент2 2_1 2 6" xfId="3324"/>
    <cellStyle name="40% - Акцент2 2_1 2 6_1" xfId="8751"/>
    <cellStyle name="40% — акцент2 2_1 2 6_1" xfId="8751"/>
    <cellStyle name="40% - Акцент2 2_1 2 7" xfId="3928"/>
    <cellStyle name="40% — акцент2 2_1 2 7" xfId="3927"/>
    <cellStyle name="40% - Акцент2 2_1 2 7_1" xfId="8751"/>
    <cellStyle name="40% — акцент2 2_1 2 7_1" xfId="8751"/>
    <cellStyle name="40% - Акцент2 2_1 2 8" xfId="4531"/>
    <cellStyle name="40% — акцент2 2_1 2 8" xfId="4530"/>
    <cellStyle name="40% - Акцент2 2_1 2 8_1" xfId="8751"/>
    <cellStyle name="40% — акцент2 2_1 2 8_1" xfId="8751"/>
    <cellStyle name="40% - Акцент2 2_1 2 9" xfId="5132"/>
    <cellStyle name="40% — акцент2 2_1 2 9" xfId="5131"/>
    <cellStyle name="40% - Акцент2 2_1 2 9_1" xfId="8751"/>
    <cellStyle name="40% — акцент2 2_1 2 9_1" xfId="8751"/>
    <cellStyle name="40% - Акцент2 2_1 2_1" xfId="8711"/>
    <cellStyle name="40% — акцент2 2_1 3" xfId="784"/>
    <cellStyle name="40% - Акцент2 2_1 4" xfId="1664"/>
    <cellStyle name="40% — акцент2 2_1 4" xfId="1665"/>
    <cellStyle name="40% - Акцент2 2_1 4_1" xfId="8743"/>
    <cellStyle name="40% — акцент2 2_1 4_1" xfId="8743"/>
    <cellStyle name="40% - Акцент2 2_1 5" xfId="2121"/>
    <cellStyle name="40% — акцент2 2_1 5" xfId="2120"/>
    <cellStyle name="40% - Акцент2 2_1 5_1" xfId="8743"/>
    <cellStyle name="40% — акцент2 2_1 5_1" xfId="8743"/>
    <cellStyle name="40% - Акцент2 2_1 6" xfId="2722"/>
    <cellStyle name="40% — акцент2 2_1 6" xfId="2721"/>
    <cellStyle name="40% - Акцент2 2_1 6_1" xfId="8743"/>
    <cellStyle name="40% — акцент2 2_1 6_1" xfId="8743"/>
    <cellStyle name="40% - Акцент2 2_1 7" xfId="3327"/>
    <cellStyle name="40% — акцент2 2_1 7" xfId="3326"/>
    <cellStyle name="40% - Акцент2 2_1 7_1" xfId="8743"/>
    <cellStyle name="40% — акцент2 2_1 7_1" xfId="8743"/>
    <cellStyle name="40% - Акцент2 2_1 8" xfId="3930"/>
    <cellStyle name="40% — акцент2 2_1 8" xfId="3929"/>
    <cellStyle name="40% - Акцент2 2_1 8_1" xfId="8743"/>
    <cellStyle name="40% — акцент2 2_1 8_1" xfId="8743"/>
    <cellStyle name="40% - Акцент2 2_1 9" xfId="4533"/>
    <cellStyle name="40% — акцент2 2_1 9" xfId="4532"/>
    <cellStyle name="40% - Акцент2 2_1 9_1" xfId="8743"/>
    <cellStyle name="40% — акцент2 2_1 9_1" xfId="8743"/>
    <cellStyle name="40% - Акцент2 2_1_1" xfId="8761"/>
    <cellStyle name="40% - Акцент2 3" xfId="125"/>
    <cellStyle name="40% — акцент2 3" xfId="126"/>
    <cellStyle name="40% - Акцент2 3 10" xfId="5130"/>
    <cellStyle name="40% — акцент2 3 10" xfId="5129"/>
    <cellStyle name="40% - Акцент2 3 10_1" xfId="8913"/>
    <cellStyle name="40% — акцент2 3 10_1" xfId="8913"/>
    <cellStyle name="40% - Акцент2 3 11" xfId="5736"/>
    <cellStyle name="40% — акцент2 3 11" xfId="5735"/>
    <cellStyle name="40% - Акцент2 3 11_1" xfId="8913"/>
    <cellStyle name="40% — акцент2 3 11_1" xfId="8913"/>
    <cellStyle name="40% - Акцент2 3 12" xfId="6340"/>
    <cellStyle name="40% — акцент2 3 12" xfId="6339"/>
    <cellStyle name="40% - Акцент2 3 12_1" xfId="8913"/>
    <cellStyle name="40% — акцент2 3 12_1" xfId="8913"/>
    <cellStyle name="40% - Акцент2 3 13" xfId="6943"/>
    <cellStyle name="40% — акцент2 3 13" xfId="6942"/>
    <cellStyle name="40% - Акцент2 3 13_1" xfId="8913"/>
    <cellStyle name="40% — акцент2 3 13_1" xfId="8913"/>
    <cellStyle name="40% - Акцент2 3 14" xfId="7546"/>
    <cellStyle name="40% — акцент2 3 14" xfId="7545"/>
    <cellStyle name="40% - Акцент2 3 14_1" xfId="8913"/>
    <cellStyle name="40% — акцент2 3 14_1" xfId="8913"/>
    <cellStyle name="40% - Акцент2 3 15" xfId="8146"/>
    <cellStyle name="40% — акцент2 3 15" xfId="8145"/>
    <cellStyle name="40% - Акцент2 3 15_1" xfId="8913"/>
    <cellStyle name="40% — акцент2 3 15_1" xfId="8913"/>
    <cellStyle name="40% - Акцент2 3 16" xfId="8855"/>
    <cellStyle name="40% — акцент2 3 16" xfId="8856"/>
    <cellStyle name="40% - Акцент2 3 16_1" xfId="8913"/>
    <cellStyle name="40% — акцент2 3 16_1" xfId="8913"/>
    <cellStyle name="40% - Акцент2 3 2" xfId="127"/>
    <cellStyle name="40% — акцент2 3 2" xfId="128"/>
    <cellStyle name="40% - Акцент2 3 2 10" xfId="5734"/>
    <cellStyle name="40% — акцент2 3 2 10" xfId="5733"/>
    <cellStyle name="40% - Акцент2 3 2 10_1" xfId="8744"/>
    <cellStyle name="40% — акцент2 3 2 10_1" xfId="8744"/>
    <cellStyle name="40% - Акцент2 3 2 11" xfId="6338"/>
    <cellStyle name="40% — акцент2 3 2 11" xfId="6337"/>
    <cellStyle name="40% - Акцент2 3 2 11_1" xfId="8744"/>
    <cellStyle name="40% — акцент2 3 2 11_1" xfId="8744"/>
    <cellStyle name="40% - Акцент2 3 2 12" xfId="6941"/>
    <cellStyle name="40% — акцент2 3 2 12" xfId="6940"/>
    <cellStyle name="40% - Акцент2 3 2 12_1" xfId="8744"/>
    <cellStyle name="40% — акцент2 3 2 12_1" xfId="8744"/>
    <cellStyle name="40% - Акцент2 3 2 13" xfId="7544"/>
    <cellStyle name="40% — акцент2 3 2 13" xfId="7543"/>
    <cellStyle name="40% - Акцент2 3 2 13_1" xfId="8744"/>
    <cellStyle name="40% — акцент2 3 2 13_1" xfId="8744"/>
    <cellStyle name="40% - Акцент2 3 2 14" xfId="8144"/>
    <cellStyle name="40% — акцент2 3 2 14" xfId="8143"/>
    <cellStyle name="40% - Акцент2 3 2 14_1" xfId="8744"/>
    <cellStyle name="40% — акцент2 3 2 14_1" xfId="8744"/>
    <cellStyle name="40% - Акцент2 3 2 2" xfId="789"/>
    <cellStyle name="40% — акцент2 3 2 2" xfId="790"/>
    <cellStyle name="40% - Акцент2 3 2 2_1" xfId="8744"/>
    <cellStyle name="40% — акцент2 3 2 2_1" xfId="8744"/>
    <cellStyle name="40% - Акцент2 3 2 3" xfId="1670"/>
    <cellStyle name="40% — акцент2 3 2 3" xfId="1671"/>
    <cellStyle name="40% - Акцент2 3 2 3_1" xfId="8744"/>
    <cellStyle name="40% — акцент2 3 2 3_1" xfId="8744"/>
    <cellStyle name="40% - Акцент2 3 2 4" xfId="2115"/>
    <cellStyle name="40% — акцент2 3 2 4" xfId="2114"/>
    <cellStyle name="40% - Акцент2 3 2 4_1" xfId="8744"/>
    <cellStyle name="40% — акцент2 3 2 4_1" xfId="8744"/>
    <cellStyle name="40% - Акцент2 3 2 5" xfId="2716"/>
    <cellStyle name="40% — акцент2 3 2 5" xfId="2715"/>
    <cellStyle name="40% - Акцент2 3 2 5_1" xfId="8744"/>
    <cellStyle name="40% — акцент2 3 2 5_1" xfId="8744"/>
    <cellStyle name="40% - Акцент2 3 2 6" xfId="3321"/>
    <cellStyle name="40% — акцент2 3 2 6" xfId="3320"/>
    <cellStyle name="40% - Акцент2 3 2 6_1" xfId="8744"/>
    <cellStyle name="40% — акцент2 3 2 6_1" xfId="8744"/>
    <cellStyle name="40% - Акцент2 3 2 7" xfId="3924"/>
    <cellStyle name="40% — акцент2 3 2 7" xfId="3923"/>
    <cellStyle name="40% - Акцент2 3 2 7_1" xfId="8744"/>
    <cellStyle name="40% — акцент2 3 2 7_1" xfId="8744"/>
    <cellStyle name="40% - Акцент2 3 2 8" xfId="4527"/>
    <cellStyle name="40% — акцент2 3 2 8" xfId="4526"/>
    <cellStyle name="40% - Акцент2 3 2 8_1" xfId="8744"/>
    <cellStyle name="40% — акцент2 3 2 8_1" xfId="8744"/>
    <cellStyle name="40% - Акцент2 3 2 9" xfId="5128"/>
    <cellStyle name="40% — акцент2 3 2 9" xfId="5127"/>
    <cellStyle name="40% - Акцент2 3 2 9_1" xfId="8744"/>
    <cellStyle name="40% — акцент2 3 2 9_1" xfId="8744"/>
    <cellStyle name="40% - Акцент2 3 2_1" xfId="8913"/>
    <cellStyle name="40% — акцент2 3 2_1" xfId="8913"/>
    <cellStyle name="40% - Акцент2 3 2_1 10" xfId="5126"/>
    <cellStyle name="40% — акцент2 3 2_1 10" xfId="5125"/>
    <cellStyle name="40% - Акцент2 3 2_1 10_1" xfId="8743"/>
    <cellStyle name="40% — акцент2 3 2_1 10_1" xfId="8743"/>
    <cellStyle name="40% - Акцент2 3 2_1 11" xfId="5732"/>
    <cellStyle name="40% — акцент2 3 2_1 11" xfId="5731"/>
    <cellStyle name="40% - Акцент2 3 2_1 11_1" xfId="8743"/>
    <cellStyle name="40% — акцент2 3 2_1 11_1" xfId="8743"/>
    <cellStyle name="40% - Акцент2 3 2_1 12" xfId="6336"/>
    <cellStyle name="40% — акцент2 3 2_1 12" xfId="6335"/>
    <cellStyle name="40% - Акцент2 3 2_1 12_1" xfId="8743"/>
    <cellStyle name="40% — акцент2 3 2_1 12_1" xfId="8743"/>
    <cellStyle name="40% - Акцент2 3 2_1 13" xfId="6939"/>
    <cellStyle name="40% — акцент2 3 2_1 13" xfId="6938"/>
    <cellStyle name="40% - Акцент2 3 2_1 13_1" xfId="8743"/>
    <cellStyle name="40% — акцент2 3 2_1 13_1" xfId="8743"/>
    <cellStyle name="40% - Акцент2 3 2_1 14" xfId="7542"/>
    <cellStyle name="40% — акцент2 3 2_1 14" xfId="7541"/>
    <cellStyle name="40% - Акцент2 3 2_1 14_1" xfId="8743"/>
    <cellStyle name="40% — акцент2 3 2_1 14_1" xfId="8743"/>
    <cellStyle name="40% - Акцент2 3 2_1 15" xfId="8142"/>
    <cellStyle name="40% — акцент2 3 2_1 15" xfId="8141"/>
    <cellStyle name="40% - Акцент2 3 2_1 15_1" xfId="8743"/>
    <cellStyle name="40% — акцент2 3 2_1 15_1" xfId="8743"/>
    <cellStyle name="40% - Акцент2 3 2_1 2" xfId="8651"/>
    <cellStyle name="40% — акцент2 3 2_1 2" xfId="8651"/>
    <cellStyle name="40% - Акцент2 3 2_1 2 10" xfId="5730"/>
    <cellStyle name="40% — акцент2 3 2_1 2 10" xfId="5729"/>
    <cellStyle name="40% - Акцент2 3 2_1 2 10_1" xfId="8744"/>
    <cellStyle name="40% — акцент2 3 2_1 2 10_1" xfId="8744"/>
    <cellStyle name="40% - Акцент2 3 2_1 2 11" xfId="6334"/>
    <cellStyle name="40% — акцент2 3 2_1 2 11" xfId="6333"/>
    <cellStyle name="40% - Акцент2 3 2_1 2 11_1" xfId="8744"/>
    <cellStyle name="40% — акцент2 3 2_1 2 11_1" xfId="8744"/>
    <cellStyle name="40% - Акцент2 3 2_1 2 12" xfId="6937"/>
    <cellStyle name="40% — акцент2 3 2_1 2 12" xfId="6936"/>
    <cellStyle name="40% - Акцент2 3 2_1 2 12_1" xfId="8744"/>
    <cellStyle name="40% — акцент2 3 2_1 2 12_1" xfId="8744"/>
    <cellStyle name="40% - Акцент2 3 2_1 2 13" xfId="7540"/>
    <cellStyle name="40% — акцент2 3 2_1 2 13" xfId="7539"/>
    <cellStyle name="40% - Акцент2 3 2_1 2 13_1" xfId="8744"/>
    <cellStyle name="40% — акцент2 3 2_1 2 13_1" xfId="8744"/>
    <cellStyle name="40% - Акцент2 3 2_1 2 14" xfId="8140"/>
    <cellStyle name="40% — акцент2 3 2_1 2 14" xfId="8139"/>
    <cellStyle name="40% - Акцент2 3 2_1 2 14_1" xfId="8744"/>
    <cellStyle name="40% — акцент2 3 2_1 2 14_1" xfId="8744"/>
    <cellStyle name="40% - Акцент2 3 2_1 2 2" xfId="793"/>
    <cellStyle name="40% — акцент2 3 2_1 2 2" xfId="794"/>
    <cellStyle name="40% - Акцент2 3 2_1 2 2_1" xfId="8744"/>
    <cellStyle name="40% — акцент2 3 2_1 2 2_1" xfId="8744"/>
    <cellStyle name="40% - Акцент2 3 2_1 2 3" xfId="1674"/>
    <cellStyle name="40% — акцент2 3 2_1 2 3" xfId="1675"/>
    <cellStyle name="40% - Акцент2 3 2_1 2 3_1" xfId="8744"/>
    <cellStyle name="40% — акцент2 3 2_1 2 3_1" xfId="8744"/>
    <cellStyle name="40% - Акцент2 3 2_1 2 4" xfId="2111"/>
    <cellStyle name="40% — акцент2 3 2_1 2 4" xfId="2110"/>
    <cellStyle name="40% - Акцент2 3 2_1 2 4_1" xfId="8744"/>
    <cellStyle name="40% — акцент2 3 2_1 2 4_1" xfId="8744"/>
    <cellStyle name="40% - Акцент2 3 2_1 2 5" xfId="2712"/>
    <cellStyle name="40% — акцент2 3 2_1 2 5" xfId="2711"/>
    <cellStyle name="40% - Акцент2 3 2_1 2 5_1" xfId="8744"/>
    <cellStyle name="40% — акцент2 3 2_1 2 5_1" xfId="8744"/>
    <cellStyle name="40% - Акцент2 3 2_1 2 6" xfId="3317"/>
    <cellStyle name="40% — акцент2 3 2_1 2 6" xfId="3316"/>
    <cellStyle name="40% - Акцент2 3 2_1 2 6_1" xfId="8744"/>
    <cellStyle name="40% — акцент2 3 2_1 2 6_1" xfId="8744"/>
    <cellStyle name="40% - Акцент2 3 2_1 2 7" xfId="3920"/>
    <cellStyle name="40% — акцент2 3 2_1 2 7" xfId="3919"/>
    <cellStyle name="40% - Акцент2 3 2_1 2 7_1" xfId="8744"/>
    <cellStyle name="40% — акцент2 3 2_1 2 7_1" xfId="8744"/>
    <cellStyle name="40% - Акцент2 3 2_1 2 8" xfId="4523"/>
    <cellStyle name="40% — акцент2 3 2_1 2 8" xfId="4522"/>
    <cellStyle name="40% - Акцент2 3 2_1 2 8_1" xfId="8744"/>
    <cellStyle name="40% — акцент2 3 2_1 2 8_1" xfId="8744"/>
    <cellStyle name="40% - Акцент2 3 2_1 2 9" xfId="5124"/>
    <cellStyle name="40% — акцент2 3 2_1 2 9" xfId="5123"/>
    <cellStyle name="40% - Акцент2 3 2_1 2 9_1" xfId="8744"/>
    <cellStyle name="40% — акцент2 3 2_1 2 9_1" xfId="8744"/>
    <cellStyle name="40% - Акцент2 3 2_1 3" xfId="791"/>
    <cellStyle name="40% — акцент2 3 2_1 3" xfId="792"/>
    <cellStyle name="40% - Акцент2 3 2_1 3_1" xfId="8743"/>
    <cellStyle name="40% — акцент2 3 2_1 3_1" xfId="8743"/>
    <cellStyle name="40% - Акцент2 3 2_1 4" xfId="1672"/>
    <cellStyle name="40% — акцент2 3 2_1 4" xfId="1673"/>
    <cellStyle name="40% - Акцент2 3 2_1 4_1" xfId="8743"/>
    <cellStyle name="40% — акцент2 3 2_1 4_1" xfId="8743"/>
    <cellStyle name="40% - Акцент2 3 2_1 5" xfId="2113"/>
    <cellStyle name="40% — акцент2 3 2_1 5" xfId="2112"/>
    <cellStyle name="40% - Акцент2 3 2_1 5_1" xfId="8743"/>
    <cellStyle name="40% — акцент2 3 2_1 5_1" xfId="8743"/>
    <cellStyle name="40% - Акцент2 3 2_1 6" xfId="2714"/>
    <cellStyle name="40% — акцент2 3 2_1 6" xfId="2713"/>
    <cellStyle name="40% - Акцент2 3 2_1 6_1" xfId="8743"/>
    <cellStyle name="40% — акцент2 3 2_1 6_1" xfId="8743"/>
    <cellStyle name="40% - Акцент2 3 2_1 7" xfId="3319"/>
    <cellStyle name="40% — акцент2 3 2_1 7" xfId="3318"/>
    <cellStyle name="40% - Акцент2 3 2_1 7_1" xfId="8743"/>
    <cellStyle name="40% — акцент2 3 2_1 7_1" xfId="8743"/>
    <cellStyle name="40% - Акцент2 3 2_1 8" xfId="3922"/>
    <cellStyle name="40% — акцент2 3 2_1 8" xfId="3921"/>
    <cellStyle name="40% - Акцент2 3 2_1 8_1" xfId="8743"/>
    <cellStyle name="40% — акцент2 3 2_1 8_1" xfId="8743"/>
    <cellStyle name="40% - Акцент2 3 2_1 9" xfId="4525"/>
    <cellStyle name="40% — акцент2 3 2_1 9" xfId="4524"/>
    <cellStyle name="40% - Акцент2 3 2_1 9_1" xfId="8743"/>
    <cellStyle name="40% — акцент2 3 2_1 9_1" xfId="8743"/>
    <cellStyle name="40% - Акцент2 3 3" xfId="787"/>
    <cellStyle name="40% — акцент2 3 3" xfId="788"/>
    <cellStyle name="40% - Акцент2 3 3_1" xfId="8913"/>
    <cellStyle name="40% — акцент2 3 3_1" xfId="8913"/>
    <cellStyle name="40% - Акцент2 3 4" xfId="1668"/>
    <cellStyle name="40% — акцент2 3 4" xfId="1669"/>
    <cellStyle name="40% - Акцент2 3 4_1" xfId="8913"/>
    <cellStyle name="40% — акцент2 3 4_1" xfId="8913"/>
    <cellStyle name="40% - Акцент2 3 5" xfId="2117"/>
    <cellStyle name="40% — акцент2 3 5" xfId="2116"/>
    <cellStyle name="40% - Акцент2 3 5_1" xfId="8913"/>
    <cellStyle name="40% — акцент2 3 5_1" xfId="8913"/>
    <cellStyle name="40% - Акцент2 3 6" xfId="2718"/>
    <cellStyle name="40% — акцент2 3 6" xfId="2717"/>
    <cellStyle name="40% - Акцент2 3 6_1" xfId="8913"/>
    <cellStyle name="40% — акцент2 3 6_1" xfId="8913"/>
    <cellStyle name="40% - Акцент2 3 7" xfId="3323"/>
    <cellStyle name="40% — акцент2 3 7" xfId="3322"/>
    <cellStyle name="40% - Акцент2 3 7_1" xfId="8913"/>
    <cellStyle name="40% — акцент2 3 7_1" xfId="8913"/>
    <cellStyle name="40% - Акцент2 3 8" xfId="3926"/>
    <cellStyle name="40% — акцент2 3 8" xfId="3925"/>
    <cellStyle name="40% - Акцент2 3 8_1" xfId="8913"/>
    <cellStyle name="40% — акцент2 3 8_1" xfId="8913"/>
    <cellStyle name="40% - Акцент2 3 9" xfId="4529"/>
    <cellStyle name="40% — акцент2 3 9" xfId="4528"/>
    <cellStyle name="40% - Акцент2 3 9_1" xfId="8913"/>
    <cellStyle name="40% — акцент2 3 9_1" xfId="8913"/>
    <cellStyle name="40% - Акцент2 3_1" xfId="8857"/>
    <cellStyle name="40% — акцент2 3_1" xfId="8857"/>
    <cellStyle name="40% - Акцент2 3_1 10" xfId="5122"/>
    <cellStyle name="40% — акцент2 3_1 10" xfId="5121"/>
    <cellStyle name="40% - Акцент2 3_1 10_1" xfId="8743"/>
    <cellStyle name="40% — акцент2 3_1 10_1" xfId="8743"/>
    <cellStyle name="40% - Акцент2 3_1 11" xfId="5728"/>
    <cellStyle name="40% — акцент2 3_1 11" xfId="5727"/>
    <cellStyle name="40% - Акцент2 3_1 11_1" xfId="8743"/>
    <cellStyle name="40% — акцент2 3_1 11_1" xfId="8743"/>
    <cellStyle name="40% - Акцент2 3_1 12" xfId="6332"/>
    <cellStyle name="40% — акцент2 3_1 12" xfId="6331"/>
    <cellStyle name="40% - Акцент2 3_1 12_1" xfId="8743"/>
    <cellStyle name="40% — акцент2 3_1 12_1" xfId="8743"/>
    <cellStyle name="40% - Акцент2 3_1 13" xfId="6935"/>
    <cellStyle name="40% — акцент2 3_1 13" xfId="6934"/>
    <cellStyle name="40% - Акцент2 3_1 13_1" xfId="8743"/>
    <cellStyle name="40% — акцент2 3_1 13_1" xfId="8743"/>
    <cellStyle name="40% - Акцент2 3_1 14" xfId="7538"/>
    <cellStyle name="40% — акцент2 3_1 14" xfId="7537"/>
    <cellStyle name="40% - Акцент2 3_1 14_1" xfId="8743"/>
    <cellStyle name="40% — акцент2 3_1 14_1" xfId="8743"/>
    <cellStyle name="40% - Акцент2 3_1 15" xfId="8138"/>
    <cellStyle name="40% — акцент2 3_1 15" xfId="8137"/>
    <cellStyle name="40% - Акцент2 3_1 15_1" xfId="8743"/>
    <cellStyle name="40% — акцент2 3_1 15_1" xfId="8743"/>
    <cellStyle name="40% - Акцент2 3_1 2" xfId="8640"/>
    <cellStyle name="40% — акцент2 3_1 2" xfId="8640"/>
    <cellStyle name="40% - Акцент2 3_1 2 10" xfId="5726"/>
    <cellStyle name="40% — акцент2 3_1 2 10" xfId="5725"/>
    <cellStyle name="40% - Акцент2 3_1 2 10_1" xfId="8751"/>
    <cellStyle name="40% — акцент2 3_1 2 10_1" xfId="8751"/>
    <cellStyle name="40% - Акцент2 3_1 2 11" xfId="6330"/>
    <cellStyle name="40% — акцент2 3_1 2 11" xfId="6329"/>
    <cellStyle name="40% - Акцент2 3_1 2 11_1" xfId="8751"/>
    <cellStyle name="40% — акцент2 3_1 2 11_1" xfId="8751"/>
    <cellStyle name="40% - Акцент2 3_1 2 12" xfId="6933"/>
    <cellStyle name="40% — акцент2 3_1 2 12" xfId="6932"/>
    <cellStyle name="40% - Акцент2 3_1 2 12_1" xfId="8751"/>
    <cellStyle name="40% — акцент2 3_1 2 12_1" xfId="8751"/>
    <cellStyle name="40% - Акцент2 3_1 2 13" xfId="7536"/>
    <cellStyle name="40% — акцент2 3_1 2 13" xfId="7535"/>
    <cellStyle name="40% - Акцент2 3_1 2 13_1" xfId="8751"/>
    <cellStyle name="40% — акцент2 3_1 2 13_1" xfId="8751"/>
    <cellStyle name="40% - Акцент2 3_1 2 14" xfId="8136"/>
    <cellStyle name="40% — акцент2 3_1 2 14" xfId="8135"/>
    <cellStyle name="40% - Акцент2 3_1 2 14_1" xfId="8751"/>
    <cellStyle name="40% — акцент2 3_1 2 14_1" xfId="8751"/>
    <cellStyle name="40% - Акцент2 3_1 2 2" xfId="797"/>
    <cellStyle name="40% — акцент2 3_1 2 2" xfId="798"/>
    <cellStyle name="40% - Акцент2 3_1 2 2_1" xfId="8751"/>
    <cellStyle name="40% — акцент2 3_1 2 2_1" xfId="8751"/>
    <cellStyle name="40% - Акцент2 3_1 2 3" xfId="1678"/>
    <cellStyle name="40% — акцент2 3_1 2 3" xfId="1679"/>
    <cellStyle name="40% - Акцент2 3_1 2 3_1" xfId="8751"/>
    <cellStyle name="40% — акцент2 3_1 2 3_1" xfId="8751"/>
    <cellStyle name="40% - Акцент2 3_1 2 4" xfId="2107"/>
    <cellStyle name="40% — акцент2 3_1 2 4" xfId="2106"/>
    <cellStyle name="40% - Акцент2 3_1 2 4_1" xfId="8751"/>
    <cellStyle name="40% — акцент2 3_1 2 4_1" xfId="8751"/>
    <cellStyle name="40% - Акцент2 3_1 2 5" xfId="2708"/>
    <cellStyle name="40% — акцент2 3_1 2 5" xfId="2707"/>
    <cellStyle name="40% - Акцент2 3_1 2 5_1" xfId="8751"/>
    <cellStyle name="40% — акцент2 3_1 2 5_1" xfId="8751"/>
    <cellStyle name="40% - Акцент2 3_1 2 6" xfId="3313"/>
    <cellStyle name="40% — акцент2 3_1 2 6" xfId="3312"/>
    <cellStyle name="40% - Акцент2 3_1 2 6_1" xfId="8751"/>
    <cellStyle name="40% — акцент2 3_1 2 6_1" xfId="8751"/>
    <cellStyle name="40% - Акцент2 3_1 2 7" xfId="3916"/>
    <cellStyle name="40% — акцент2 3_1 2 7" xfId="3915"/>
    <cellStyle name="40% - Акцент2 3_1 2 7_1" xfId="8751"/>
    <cellStyle name="40% — акцент2 3_1 2 7_1" xfId="8751"/>
    <cellStyle name="40% - Акцент2 3_1 2 8" xfId="4519"/>
    <cellStyle name="40% — акцент2 3_1 2 8" xfId="4518"/>
    <cellStyle name="40% - Акцент2 3_1 2 8_1" xfId="8751"/>
    <cellStyle name="40% — акцент2 3_1 2 8_1" xfId="8751"/>
    <cellStyle name="40% - Акцент2 3_1 2 9" xfId="5120"/>
    <cellStyle name="40% — акцент2 3_1 2 9" xfId="5119"/>
    <cellStyle name="40% - Акцент2 3_1 2 9_1" xfId="8751"/>
    <cellStyle name="40% — акцент2 3_1 2 9_1" xfId="8751"/>
    <cellStyle name="40% - Акцент2 3_1 3" xfId="795"/>
    <cellStyle name="40% — акцент2 3_1 3" xfId="796"/>
    <cellStyle name="40% - Акцент2 3_1 3_1" xfId="8743"/>
    <cellStyle name="40% — акцент2 3_1 3_1" xfId="8743"/>
    <cellStyle name="40% - Акцент2 3_1 4" xfId="1676"/>
    <cellStyle name="40% — акцент2 3_1 4" xfId="1677"/>
    <cellStyle name="40% - Акцент2 3_1 4_1" xfId="8743"/>
    <cellStyle name="40% — акцент2 3_1 4_1" xfId="8743"/>
    <cellStyle name="40% - Акцент2 3_1 5" xfId="2109"/>
    <cellStyle name="40% — акцент2 3_1 5" xfId="2108"/>
    <cellStyle name="40% - Акцент2 3_1 5_1" xfId="8743"/>
    <cellStyle name="40% — акцент2 3_1 5_1" xfId="8743"/>
    <cellStyle name="40% - Акцент2 3_1 6" xfId="2710"/>
    <cellStyle name="40% — акцент2 3_1 6" xfId="2709"/>
    <cellStyle name="40% - Акцент2 3_1 6_1" xfId="8743"/>
    <cellStyle name="40% — акцент2 3_1 6_1" xfId="8743"/>
    <cellStyle name="40% - Акцент2 3_1 7" xfId="3315"/>
    <cellStyle name="40% — акцент2 3_1 7" xfId="3314"/>
    <cellStyle name="40% - Акцент2 3_1 7_1" xfId="8743"/>
    <cellStyle name="40% — акцент2 3_1 7_1" xfId="8743"/>
    <cellStyle name="40% - Акцент2 3_1 8" xfId="3918"/>
    <cellStyle name="40% — акцент2 3_1 8" xfId="3917"/>
    <cellStyle name="40% - Акцент2 3_1 8_1" xfId="8743"/>
    <cellStyle name="40% — акцент2 3_1 8_1" xfId="8743"/>
    <cellStyle name="40% - Акцент2 3_1 9" xfId="4521"/>
    <cellStyle name="40% — акцент2 3_1 9" xfId="4520"/>
    <cellStyle name="40% - Акцент2 3_1 9_1" xfId="8743"/>
    <cellStyle name="40% — акцент2 3_1 9_1" xfId="8743"/>
    <cellStyle name="40% - Акцент2 4" xfId="129"/>
    <cellStyle name="40% — акцент2 4" xfId="130"/>
    <cellStyle name="40% - Акцент2 4 10" xfId="5118"/>
    <cellStyle name="40% — акцент2 4 10" xfId="5723"/>
    <cellStyle name="40% - Акцент2 4 10_1" xfId="8751"/>
    <cellStyle name="40% — акцент2 4 10_1" xfId="8744"/>
    <cellStyle name="40% - Акцент2 4 11" xfId="5724"/>
    <cellStyle name="40% — акцент2 4 11" xfId="6327"/>
    <cellStyle name="40% - Акцент2 4 11_1" xfId="8751"/>
    <cellStyle name="40% — акцент2 4 11_1" xfId="8744"/>
    <cellStyle name="40% - Акцент2 4 12" xfId="6328"/>
    <cellStyle name="40% — акцент2 4 12" xfId="6930"/>
    <cellStyle name="40% - Акцент2 4 12_1" xfId="8751"/>
    <cellStyle name="40% — акцент2 4 12_1" xfId="8744"/>
    <cellStyle name="40% - Акцент2 4 13" xfId="6931"/>
    <cellStyle name="40% — акцент2 4 13" xfId="7533"/>
    <cellStyle name="40% - Акцент2 4 13_1" xfId="8751"/>
    <cellStyle name="40% — акцент2 4 13_1" xfId="8744"/>
    <cellStyle name="40% - Акцент2 4 14" xfId="7534"/>
    <cellStyle name="40% — акцент2 4 14" xfId="8133"/>
    <cellStyle name="40% - Акцент2 4 14_1" xfId="8751"/>
    <cellStyle name="40% — акцент2 4 14_1" xfId="8744"/>
    <cellStyle name="40% - Акцент2 4 15" xfId="8134"/>
    <cellStyle name="40% - Акцент2 4 2" xfId="131"/>
    <cellStyle name="40% — акцент2 4 2" xfId="800"/>
    <cellStyle name="40% - Акцент2 4 2 10" xfId="5722"/>
    <cellStyle name="40% - Акцент2 4 2 11" xfId="6326"/>
    <cellStyle name="40% - Акцент2 4 2 12" xfId="6929"/>
    <cellStyle name="40% - Акцент2 4 2 13" xfId="7532"/>
    <cellStyle name="40% - Акцент2 4 2 14" xfId="8132"/>
    <cellStyle name="40% - Акцент2 4 2 2" xfId="801"/>
    <cellStyle name="40% - Акцент2 4 2 3" xfId="1682"/>
    <cellStyle name="40% - Акцент2 4 2 4" xfId="2103"/>
    <cellStyle name="40% - Акцент2 4 2 5" xfId="2704"/>
    <cellStyle name="40% - Акцент2 4 2 6" xfId="3309"/>
    <cellStyle name="40% - Акцент2 4 2 7" xfId="3912"/>
    <cellStyle name="40% - Акцент2 4 2 8" xfId="4515"/>
    <cellStyle name="40% - Акцент2 4 2 9" xfId="5116"/>
    <cellStyle name="40% - Акцент2 4 2_1" xfId="8704"/>
    <cellStyle name="40% — акцент2 4 2_1" xfId="8744"/>
    <cellStyle name="40% - Акцент2 4 3" xfId="799"/>
    <cellStyle name="40% — акцент2 4 3" xfId="1681"/>
    <cellStyle name="40% - Акцент2 4 3_1" xfId="8751"/>
    <cellStyle name="40% — акцент2 4 3_1" xfId="8744"/>
    <cellStyle name="40% - Акцент2 4 4" xfId="1680"/>
    <cellStyle name="40% — акцент2 4 4" xfId="2104"/>
    <cellStyle name="40% - Акцент2 4 4_1" xfId="8751"/>
    <cellStyle name="40% — акцент2 4 4_1" xfId="8744"/>
    <cellStyle name="40% - Акцент2 4 5" xfId="2105"/>
    <cellStyle name="40% — акцент2 4 5" xfId="2705"/>
    <cellStyle name="40% - Акцент2 4 5_1" xfId="8751"/>
    <cellStyle name="40% — акцент2 4 5_1" xfId="8744"/>
    <cellStyle name="40% - Акцент2 4 6" xfId="2706"/>
    <cellStyle name="40% — акцент2 4 6" xfId="3310"/>
    <cellStyle name="40% - Акцент2 4 6_1" xfId="8751"/>
    <cellStyle name="40% — акцент2 4 6_1" xfId="8744"/>
    <cellStyle name="40% - Акцент2 4 7" xfId="3311"/>
    <cellStyle name="40% — акцент2 4 7" xfId="3913"/>
    <cellStyle name="40% - Акцент2 4 7_1" xfId="8751"/>
    <cellStyle name="40% — акцент2 4 7_1" xfId="8744"/>
    <cellStyle name="40% - Акцент2 4 8" xfId="3914"/>
    <cellStyle name="40% — акцент2 4 8" xfId="4516"/>
    <cellStyle name="40% - Акцент2 4 8_1" xfId="8751"/>
    <cellStyle name="40% — акцент2 4 8_1" xfId="8744"/>
    <cellStyle name="40% - Акцент2 4 9" xfId="4517"/>
    <cellStyle name="40% — акцент2 4 9" xfId="5117"/>
    <cellStyle name="40% - Акцент2 4 9_1" xfId="8751"/>
    <cellStyle name="40% — акцент2 4 9_1" xfId="8744"/>
    <cellStyle name="40% - Акцент2 4_1" xfId="8913"/>
    <cellStyle name="40% — акцент2 4_1" xfId="8913"/>
    <cellStyle name="40% - Акцент2 4_1 10" xfId="5115"/>
    <cellStyle name="40% — акцент2 4_1 10" xfId="5114"/>
    <cellStyle name="40% - Акцент2 4_1 10_1" xfId="8743"/>
    <cellStyle name="40% — акцент2 4_1 10_1" xfId="8743"/>
    <cellStyle name="40% - Акцент2 4_1 11" xfId="5721"/>
    <cellStyle name="40% — акцент2 4_1 11" xfId="5720"/>
    <cellStyle name="40% - Акцент2 4_1 11_1" xfId="8743"/>
    <cellStyle name="40% — акцент2 4_1 11_1" xfId="8743"/>
    <cellStyle name="40% - Акцент2 4_1 12" xfId="6325"/>
    <cellStyle name="40% — акцент2 4_1 12" xfId="6324"/>
    <cellStyle name="40% - Акцент2 4_1 12_1" xfId="8743"/>
    <cellStyle name="40% — акцент2 4_1 12_1" xfId="8743"/>
    <cellStyle name="40% - Акцент2 4_1 13" xfId="6928"/>
    <cellStyle name="40% — акцент2 4_1 13" xfId="6927"/>
    <cellStyle name="40% - Акцент2 4_1 13_1" xfId="8743"/>
    <cellStyle name="40% — акцент2 4_1 13_1" xfId="8743"/>
    <cellStyle name="40% - Акцент2 4_1 14" xfId="7531"/>
    <cellStyle name="40% — акцент2 4_1 14" xfId="7530"/>
    <cellStyle name="40% - Акцент2 4_1 14_1" xfId="8743"/>
    <cellStyle name="40% — акцент2 4_1 14_1" xfId="8743"/>
    <cellStyle name="40% - Акцент2 4_1 15" xfId="8131"/>
    <cellStyle name="40% — акцент2 4_1 15" xfId="8130"/>
    <cellStyle name="40% - Акцент2 4_1 15_1" xfId="8743"/>
    <cellStyle name="40% — акцент2 4_1 15_1" xfId="8743"/>
    <cellStyle name="40% - Акцент2 4_1 2" xfId="8640"/>
    <cellStyle name="40% — акцент2 4_1 2" xfId="8651"/>
    <cellStyle name="40% - Акцент2 4_1 2 10" xfId="5719"/>
    <cellStyle name="40% — акцент2 4_1 2 10" xfId="5718"/>
    <cellStyle name="40% - Акцент2 4_1 2 10_1" xfId="8751"/>
    <cellStyle name="40% — акцент2 4_1 2 10_1" xfId="8744"/>
    <cellStyle name="40% - Акцент2 4_1 2 11" xfId="6323"/>
    <cellStyle name="40% — акцент2 4_1 2 11" xfId="6322"/>
    <cellStyle name="40% - Акцент2 4_1 2 11_1" xfId="8751"/>
    <cellStyle name="40% — акцент2 4_1 2 11_1" xfId="8744"/>
    <cellStyle name="40% - Акцент2 4_1 2 12" xfId="6926"/>
    <cellStyle name="40% — акцент2 4_1 2 12" xfId="6925"/>
    <cellStyle name="40% - Акцент2 4_1 2 12_1" xfId="8751"/>
    <cellStyle name="40% — акцент2 4_1 2 12_1" xfId="8744"/>
    <cellStyle name="40% - Акцент2 4_1 2 13" xfId="7529"/>
    <cellStyle name="40% — акцент2 4_1 2 13" xfId="7528"/>
    <cellStyle name="40% - Акцент2 4_1 2 13_1" xfId="8751"/>
    <cellStyle name="40% — акцент2 4_1 2 13_1" xfId="8744"/>
    <cellStyle name="40% - Акцент2 4_1 2 14" xfId="8129"/>
    <cellStyle name="40% — акцент2 4_1 2 14" xfId="8128"/>
    <cellStyle name="40% - Акцент2 4_1 2 14_1" xfId="8751"/>
    <cellStyle name="40% — акцент2 4_1 2 14_1" xfId="8744"/>
    <cellStyle name="40% - Акцент2 4_1 2 2" xfId="804"/>
    <cellStyle name="40% — акцент2 4_1 2 2" xfId="805"/>
    <cellStyle name="40% - Акцент2 4_1 2 2_1" xfId="8751"/>
    <cellStyle name="40% — акцент2 4_1 2 2_1" xfId="8744"/>
    <cellStyle name="40% - Акцент2 4_1 2 3" xfId="1685"/>
    <cellStyle name="40% — акцент2 4_1 2 3" xfId="1686"/>
    <cellStyle name="40% - Акцент2 4_1 2 3_1" xfId="8751"/>
    <cellStyle name="40% — акцент2 4_1 2 3_1" xfId="8744"/>
    <cellStyle name="40% - Акцент2 4_1 2 4" xfId="2100"/>
    <cellStyle name="40% — акцент2 4_1 2 4" xfId="2099"/>
    <cellStyle name="40% - Акцент2 4_1 2 4_1" xfId="8751"/>
    <cellStyle name="40% — акцент2 4_1 2 4_1" xfId="8744"/>
    <cellStyle name="40% - Акцент2 4_1 2 5" xfId="2701"/>
    <cellStyle name="40% — акцент2 4_1 2 5" xfId="2700"/>
    <cellStyle name="40% - Акцент2 4_1 2 5_1" xfId="8751"/>
    <cellStyle name="40% — акцент2 4_1 2 5_1" xfId="8744"/>
    <cellStyle name="40% - Акцент2 4_1 2 6" xfId="3306"/>
    <cellStyle name="40% — акцент2 4_1 2 6" xfId="3305"/>
    <cellStyle name="40% - Акцент2 4_1 2 6_1" xfId="8751"/>
    <cellStyle name="40% — акцент2 4_1 2 6_1" xfId="8744"/>
    <cellStyle name="40% - Акцент2 4_1 2 7" xfId="3909"/>
    <cellStyle name="40% — акцент2 4_1 2 7" xfId="3908"/>
    <cellStyle name="40% - Акцент2 4_1 2 7_1" xfId="8751"/>
    <cellStyle name="40% — акцент2 4_1 2 7_1" xfId="8744"/>
    <cellStyle name="40% - Акцент2 4_1 2 8" xfId="4512"/>
    <cellStyle name="40% — акцент2 4_1 2 8" xfId="4511"/>
    <cellStyle name="40% - Акцент2 4_1 2 8_1" xfId="8751"/>
    <cellStyle name="40% — акцент2 4_1 2 8_1" xfId="8744"/>
    <cellStyle name="40% - Акцент2 4_1 2 9" xfId="5113"/>
    <cellStyle name="40% — акцент2 4_1 2 9" xfId="5112"/>
    <cellStyle name="40% - Акцент2 4_1 2 9_1" xfId="8751"/>
    <cellStyle name="40% — акцент2 4_1 2 9_1" xfId="8744"/>
    <cellStyle name="40% - Акцент2 4_1 3" xfId="802"/>
    <cellStyle name="40% — акцент2 4_1 3" xfId="803"/>
    <cellStyle name="40% - Акцент2 4_1 3_1" xfId="8743"/>
    <cellStyle name="40% — акцент2 4_1 3_1" xfId="8743"/>
    <cellStyle name="40% - Акцент2 4_1 4" xfId="1683"/>
    <cellStyle name="40% — акцент2 4_1 4" xfId="1684"/>
    <cellStyle name="40% - Акцент2 4_1 4_1" xfId="8743"/>
    <cellStyle name="40% — акцент2 4_1 4_1" xfId="8743"/>
    <cellStyle name="40% - Акцент2 4_1 5" xfId="2102"/>
    <cellStyle name="40% — акцент2 4_1 5" xfId="2101"/>
    <cellStyle name="40% - Акцент2 4_1 5_1" xfId="8743"/>
    <cellStyle name="40% — акцент2 4_1 5_1" xfId="8743"/>
    <cellStyle name="40% - Акцент2 4_1 6" xfId="2703"/>
    <cellStyle name="40% — акцент2 4_1 6" xfId="2702"/>
    <cellStyle name="40% - Акцент2 4_1 6_1" xfId="8743"/>
    <cellStyle name="40% — акцент2 4_1 6_1" xfId="8743"/>
    <cellStyle name="40% - Акцент2 4_1 7" xfId="3308"/>
    <cellStyle name="40% — акцент2 4_1 7" xfId="3307"/>
    <cellStyle name="40% - Акцент2 4_1 7_1" xfId="8743"/>
    <cellStyle name="40% — акцент2 4_1 7_1" xfId="8743"/>
    <cellStyle name="40% - Акцент2 4_1 8" xfId="3911"/>
    <cellStyle name="40% — акцент2 4_1 8" xfId="3910"/>
    <cellStyle name="40% - Акцент2 4_1 8_1" xfId="8743"/>
    <cellStyle name="40% — акцент2 4_1 8_1" xfId="8743"/>
    <cellStyle name="40% - Акцент2 4_1 9" xfId="4514"/>
    <cellStyle name="40% — акцент2 4_1 9" xfId="4513"/>
    <cellStyle name="40% - Акцент2 4_1 9_1" xfId="8743"/>
    <cellStyle name="40% — акцент2 4_1 9_1" xfId="8743"/>
    <cellStyle name="40% - Акцент2 5" xfId="132"/>
    <cellStyle name="40% — акцент2 5" xfId="528"/>
    <cellStyle name="40% - Акцент2 5 10" xfId="5717"/>
    <cellStyle name="40% — акцент2 5 10" xfId="5716"/>
    <cellStyle name="40% - Акцент2 5 10_1" xfId="8744"/>
    <cellStyle name="40% — акцент2 5 10_1" xfId="8751"/>
    <cellStyle name="40% - Акцент2 5 11" xfId="6321"/>
    <cellStyle name="40% — акцент2 5 11" xfId="6320"/>
    <cellStyle name="40% - Акцент2 5 11_1" xfId="8744"/>
    <cellStyle name="40% — акцент2 5 11_1" xfId="8751"/>
    <cellStyle name="40% - Акцент2 5 12" xfId="6924"/>
    <cellStyle name="40% — акцент2 5 12" xfId="6923"/>
    <cellStyle name="40% - Акцент2 5 12_1" xfId="8744"/>
    <cellStyle name="40% — акцент2 5 12_1" xfId="8751"/>
    <cellStyle name="40% - Акцент2 5 13" xfId="7527"/>
    <cellStyle name="40% — акцент2 5 13" xfId="7526"/>
    <cellStyle name="40% - Акцент2 5 13_1" xfId="8744"/>
    <cellStyle name="40% — акцент2 5 13_1" xfId="8751"/>
    <cellStyle name="40% - Акцент2 5 14" xfId="8127"/>
    <cellStyle name="40% — акцент2 5 14" xfId="8126"/>
    <cellStyle name="40% - Акцент2 5 14_1" xfId="8744"/>
    <cellStyle name="40% — акцент2 5 14_1" xfId="8751"/>
    <cellStyle name="40% - Акцент2 5 2" xfId="806"/>
    <cellStyle name="40% — акцент2 5 2" xfId="807"/>
    <cellStyle name="40% - Акцент2 5 2_1" xfId="8744"/>
    <cellStyle name="40% — акцент2 5 2_1" xfId="8751"/>
    <cellStyle name="40% - Акцент2 5 3" xfId="1687"/>
    <cellStyle name="40% — акцент2 5 3" xfId="1688"/>
    <cellStyle name="40% - Акцент2 5 3_1" xfId="8744"/>
    <cellStyle name="40% — акцент2 5 3_1" xfId="8751"/>
    <cellStyle name="40% - Акцент2 5 4" xfId="2098"/>
    <cellStyle name="40% — акцент2 5 4" xfId="2097"/>
    <cellStyle name="40% - Акцент2 5 4_1" xfId="8744"/>
    <cellStyle name="40% — акцент2 5 4_1" xfId="8751"/>
    <cellStyle name="40% - Акцент2 5 5" xfId="2699"/>
    <cellStyle name="40% — акцент2 5 5" xfId="2698"/>
    <cellStyle name="40% - Акцент2 5 5_1" xfId="8744"/>
    <cellStyle name="40% — акцент2 5 5_1" xfId="8751"/>
    <cellStyle name="40% - Акцент2 5 6" xfId="3304"/>
    <cellStyle name="40% — акцент2 5 6" xfId="3303"/>
    <cellStyle name="40% - Акцент2 5 6_1" xfId="8744"/>
    <cellStyle name="40% — акцент2 5 6_1" xfId="8751"/>
    <cellStyle name="40% - Акцент2 5 7" xfId="3907"/>
    <cellStyle name="40% — акцент2 5 7" xfId="3906"/>
    <cellStyle name="40% - Акцент2 5 7_1" xfId="8744"/>
    <cellStyle name="40% — акцент2 5 7_1" xfId="8751"/>
    <cellStyle name="40% - Акцент2 5 8" xfId="4510"/>
    <cellStyle name="40% — акцент2 5 8" xfId="4509"/>
    <cellStyle name="40% - Акцент2 5 8_1" xfId="8744"/>
    <cellStyle name="40% — акцент2 5 8_1" xfId="8751"/>
    <cellStyle name="40% - Акцент2 5 9" xfId="5111"/>
    <cellStyle name="40% — акцент2 5 9" xfId="5110"/>
    <cellStyle name="40% - Акцент2 5 9_1" xfId="8744"/>
    <cellStyle name="40% — акцент2 5 9_1" xfId="8751"/>
    <cellStyle name="40% - Акцент2 5_1" xfId="8913"/>
    <cellStyle name="40% — акцент2 5_1" xfId="8913"/>
    <cellStyle name="40% - Акцент2 6" xfId="774"/>
    <cellStyle name="40% — акцент2 6" xfId="775"/>
    <cellStyle name="40% - Акцент2 6_1" xfId="8913"/>
    <cellStyle name="40% — акцент2 6_1" xfId="8913"/>
    <cellStyle name="40% - Акцент2 7" xfId="1654"/>
    <cellStyle name="40% — акцент2 7" xfId="1655"/>
    <cellStyle name="40% - Акцент2 7_1" xfId="8913"/>
    <cellStyle name="40% — акцент2 7_1" xfId="8913"/>
    <cellStyle name="40% - Акцент2 8" xfId="2131"/>
    <cellStyle name="40% — акцент2 8" xfId="2130"/>
    <cellStyle name="40% - Акцент2 8_1" xfId="8913"/>
    <cellStyle name="40% — акцент2 8_1" xfId="8913"/>
    <cellStyle name="40% - Акцент2 9" xfId="2732"/>
    <cellStyle name="40% — акцент2 9" xfId="2731"/>
    <cellStyle name="40% - Акцент2 9_1" xfId="8913"/>
    <cellStyle name="40% — акцент2 9_1" xfId="8913"/>
    <cellStyle name="40% - Акцент2_1" xfId="8857"/>
    <cellStyle name="40% - Акцент3" xfId="133"/>
    <cellStyle name="40% — акцент3" xfId="8858"/>
    <cellStyle name="40% - Акцент3 10" xfId="3301"/>
    <cellStyle name="40% — акцент3 10" xfId="3300"/>
    <cellStyle name="40% - Акцент3 10_1" xfId="8913"/>
    <cellStyle name="40% — акцент3 10_1" xfId="8913"/>
    <cellStyle name="40% - Акцент3 11" xfId="3904"/>
    <cellStyle name="40% — акцент3 11" xfId="3903"/>
    <cellStyle name="40% - Акцент3 11_1" xfId="8913"/>
    <cellStyle name="40% — акцент3 11_1" xfId="8913"/>
    <cellStyle name="40% - Акцент3 12" xfId="4507"/>
    <cellStyle name="40% — акцент3 12" xfId="4506"/>
    <cellStyle name="40% - Акцент3 12_1" xfId="8913"/>
    <cellStyle name="40% — акцент3 12_1" xfId="8913"/>
    <cellStyle name="40% - Акцент3 13" xfId="5108"/>
    <cellStyle name="40% — акцент3 13" xfId="5107"/>
    <cellStyle name="40% - Акцент3 13_1" xfId="8913"/>
    <cellStyle name="40% — акцент3 13_1" xfId="8913"/>
    <cellStyle name="40% - Акцент3 14" xfId="5714"/>
    <cellStyle name="40% — акцент3 14" xfId="5713"/>
    <cellStyle name="40% - Акцент3 14_1" xfId="8913"/>
    <cellStyle name="40% — акцент3 14_1" xfId="8913"/>
    <cellStyle name="40% - Акцент3 15" xfId="6318"/>
    <cellStyle name="40% — акцент3 15" xfId="6317"/>
    <cellStyle name="40% - Акцент3 15_1" xfId="8913"/>
    <cellStyle name="40% — акцент3 15_1" xfId="8913"/>
    <cellStyle name="40% - Акцент3 16" xfId="6921"/>
    <cellStyle name="40% — акцент3 16" xfId="6920"/>
    <cellStyle name="40% - Акцент3 16_1" xfId="8913"/>
    <cellStyle name="40% — акцент3 16_1" xfId="8913"/>
    <cellStyle name="40% - Акцент3 17" xfId="7524"/>
    <cellStyle name="40% — акцент3 17" xfId="7523"/>
    <cellStyle name="40% - Акцент3 17_1" xfId="8913"/>
    <cellStyle name="40% — акцент3 17_1" xfId="8913"/>
    <cellStyle name="40% - Акцент3 18" xfId="8125"/>
    <cellStyle name="40% — акцент3 18" xfId="8124"/>
    <cellStyle name="40% - Акцент3 18_1" xfId="8913"/>
    <cellStyle name="40% — акцент3 18_1" xfId="8913"/>
    <cellStyle name="40% - Акцент3 19" xfId="8664"/>
    <cellStyle name="40% — акцент3 19" xfId="134"/>
    <cellStyle name="40% - Акцент3 19_1" xfId="8770"/>
    <cellStyle name="40% — акцент3 19_1" xfId="8712"/>
    <cellStyle name="40% - Акцент3 2" xfId="135"/>
    <cellStyle name="40% — акцент3 2" xfId="136"/>
    <cellStyle name="40% - Акцент3 2 10" xfId="5106"/>
    <cellStyle name="40% — акцент3 2 10" xfId="5105"/>
    <cellStyle name="40% - Акцент3 2 10_1" xfId="8913"/>
    <cellStyle name="40% — акцент3 2 10_1" xfId="8913"/>
    <cellStyle name="40% - Акцент3 2 11" xfId="5712"/>
    <cellStyle name="40% — акцент3 2 11" xfId="5711"/>
    <cellStyle name="40% - Акцент3 2 11_1" xfId="8913"/>
    <cellStyle name="40% — акцент3 2 11_1" xfId="8913"/>
    <cellStyle name="40% - Акцент3 2 12" xfId="6316"/>
    <cellStyle name="40% — акцент3 2 12" xfId="6315"/>
    <cellStyle name="40% - Акцент3 2 12_1" xfId="8913"/>
    <cellStyle name="40% — акцент3 2 12_1" xfId="8913"/>
    <cellStyle name="40% - Акцент3 2 13" xfId="6919"/>
    <cellStyle name="40% — акцент3 2 13" xfId="6918"/>
    <cellStyle name="40% - Акцент3 2 13_1" xfId="8913"/>
    <cellStyle name="40% — акцент3 2 13_1" xfId="8913"/>
    <cellStyle name="40% - Акцент3 2 14" xfId="7522"/>
    <cellStyle name="40% — акцент3 2 14" xfId="7521"/>
    <cellStyle name="40% - Акцент3 2 14_1" xfId="8913"/>
    <cellStyle name="40% — акцент3 2 14_1" xfId="8913"/>
    <cellStyle name="40% - Акцент3 2 15" xfId="8123"/>
    <cellStyle name="40% — акцент3 2 15" xfId="8122"/>
    <cellStyle name="40% - Акцент3 2 15_1" xfId="8913"/>
    <cellStyle name="40% — акцент3 2 15_1" xfId="8913"/>
    <cellStyle name="40% - Акцент3 2 16" xfId="8859"/>
    <cellStyle name="40% — акцент3 2 16" xfId="8860"/>
    <cellStyle name="40% - Акцент3 2 16_1" xfId="8913"/>
    <cellStyle name="40% — акцент3 2 16_1" xfId="8913"/>
    <cellStyle name="40% - Акцент3 2 17" xfId="8861"/>
    <cellStyle name="40% - Акцент3 2 2" xfId="137"/>
    <cellStyle name="40% — акцент3 2 2" xfId="138"/>
    <cellStyle name="40% - Акцент3 2 2 10" xfId="5710"/>
    <cellStyle name="40% — акцент3 2 2 10" xfId="5709"/>
    <cellStyle name="40% - Акцент3 2 2 10_1" xfId="8744"/>
    <cellStyle name="40% — акцент3 2 2 10_1" xfId="8744"/>
    <cellStyle name="40% - Акцент3 2 2 11" xfId="6314"/>
    <cellStyle name="40% — акцент3 2 2 11" xfId="6313"/>
    <cellStyle name="40% - Акцент3 2 2 11_1" xfId="8744"/>
    <cellStyle name="40% — акцент3 2 2 11_1" xfId="8744"/>
    <cellStyle name="40% - Акцент3 2 2 12" xfId="6917"/>
    <cellStyle name="40% — акцент3 2 2 12" xfId="6916"/>
    <cellStyle name="40% - Акцент3 2 2 12_1" xfId="8744"/>
    <cellStyle name="40% — акцент3 2 2 12_1" xfId="8744"/>
    <cellStyle name="40% - Акцент3 2 2 13" xfId="7520"/>
    <cellStyle name="40% — акцент3 2 2 13" xfId="7519"/>
    <cellStyle name="40% - Акцент3 2 2 13_1" xfId="8744"/>
    <cellStyle name="40% — акцент3 2 2 13_1" xfId="8744"/>
    <cellStyle name="40% - Акцент3 2 2 14" xfId="8121"/>
    <cellStyle name="40% — акцент3 2 2 14" xfId="8120"/>
    <cellStyle name="40% - Акцент3 2 2 14_1" xfId="8744"/>
    <cellStyle name="40% — акцент3 2 2 14_1" xfId="8744"/>
    <cellStyle name="40% - Акцент3 2 2 2" xfId="812"/>
    <cellStyle name="40% — акцент3 2 2 2" xfId="813"/>
    <cellStyle name="40% - Акцент3 2 2 2_1" xfId="8744"/>
    <cellStyle name="40% — акцент3 2 2 2_1" xfId="8744"/>
    <cellStyle name="40% - Акцент3 2 2 3" xfId="1694"/>
    <cellStyle name="40% — акцент3 2 2 3" xfId="1695"/>
    <cellStyle name="40% - Акцент3 2 2 3_1" xfId="8744"/>
    <cellStyle name="40% — акцент3 2 2 3_1" xfId="8744"/>
    <cellStyle name="40% - Акцент3 2 2 4" xfId="2091"/>
    <cellStyle name="40% — акцент3 2 2 4" xfId="2090"/>
    <cellStyle name="40% - Акцент3 2 2 4_1" xfId="8744"/>
    <cellStyle name="40% — акцент3 2 2 4_1" xfId="8744"/>
    <cellStyle name="40% - Акцент3 2 2 5" xfId="2692"/>
    <cellStyle name="40% — акцент3 2 2 5" xfId="2691"/>
    <cellStyle name="40% - Акцент3 2 2 5_1" xfId="8744"/>
    <cellStyle name="40% — акцент3 2 2 5_1" xfId="8744"/>
    <cellStyle name="40% - Акцент3 2 2 6" xfId="3297"/>
    <cellStyle name="40% — акцент3 2 2 6" xfId="3296"/>
    <cellStyle name="40% - Акцент3 2 2 6_1" xfId="8744"/>
    <cellStyle name="40% — акцент3 2 2 6_1" xfId="8744"/>
    <cellStyle name="40% - Акцент3 2 2 7" xfId="3900"/>
    <cellStyle name="40% — акцент3 2 2 7" xfId="3899"/>
    <cellStyle name="40% - Акцент3 2 2 7_1" xfId="8744"/>
    <cellStyle name="40% — акцент3 2 2 7_1" xfId="8744"/>
    <cellStyle name="40% - Акцент3 2 2 8" xfId="4503"/>
    <cellStyle name="40% — акцент3 2 2 8" xfId="4502"/>
    <cellStyle name="40% - Акцент3 2 2 8_1" xfId="8744"/>
    <cellStyle name="40% — акцент3 2 2 8_1" xfId="8744"/>
    <cellStyle name="40% - Акцент3 2 2 9" xfId="5104"/>
    <cellStyle name="40% — акцент3 2 2 9" xfId="5103"/>
    <cellStyle name="40% - Акцент3 2 2 9_1" xfId="8744"/>
    <cellStyle name="40% — акцент3 2 2 9_1" xfId="8744"/>
    <cellStyle name="40% - Акцент3 2 2_1" xfId="8913"/>
    <cellStyle name="40% — акцент3 2 2_1" xfId="8913"/>
    <cellStyle name="40% - Акцент3 2 2_1 10" xfId="5102"/>
    <cellStyle name="40% — акцент3 2 2_1 10" xfId="5101"/>
    <cellStyle name="40% - Акцент3 2 2_1 10_1" xfId="8743"/>
    <cellStyle name="40% — акцент3 2 2_1 10_1" xfId="8743"/>
    <cellStyle name="40% - Акцент3 2 2_1 11" xfId="5708"/>
    <cellStyle name="40% — акцент3 2 2_1 11" xfId="5707"/>
    <cellStyle name="40% - Акцент3 2 2_1 11_1" xfId="8743"/>
    <cellStyle name="40% — акцент3 2 2_1 11_1" xfId="8743"/>
    <cellStyle name="40% - Акцент3 2 2_1 12" xfId="6312"/>
    <cellStyle name="40% — акцент3 2 2_1 12" xfId="6311"/>
    <cellStyle name="40% - Акцент3 2 2_1 12_1" xfId="8743"/>
    <cellStyle name="40% — акцент3 2 2_1 12_1" xfId="8743"/>
    <cellStyle name="40% - Акцент3 2 2_1 13" xfId="6915"/>
    <cellStyle name="40% — акцент3 2 2_1 13" xfId="6914"/>
    <cellStyle name="40% - Акцент3 2 2_1 13_1" xfId="8743"/>
    <cellStyle name="40% — акцент3 2 2_1 13_1" xfId="8743"/>
    <cellStyle name="40% - Акцент3 2 2_1 14" xfId="7518"/>
    <cellStyle name="40% — акцент3 2 2_1 14" xfId="7517"/>
    <cellStyle name="40% - Акцент3 2 2_1 14_1" xfId="8743"/>
    <cellStyle name="40% — акцент3 2 2_1 14_1" xfId="8743"/>
    <cellStyle name="40% - Акцент3 2 2_1 15" xfId="8119"/>
    <cellStyle name="40% — акцент3 2 2_1 15" xfId="8118"/>
    <cellStyle name="40% - Акцент3 2 2_1 15_1" xfId="8743"/>
    <cellStyle name="40% — акцент3 2 2_1 15_1" xfId="8743"/>
    <cellStyle name="40% - Акцент3 2 2_1 2" xfId="8651"/>
    <cellStyle name="40% — акцент3 2 2_1 2" xfId="8651"/>
    <cellStyle name="40% - Акцент3 2 2_1 2 10" xfId="5706"/>
    <cellStyle name="40% — акцент3 2 2_1 2 10" xfId="5705"/>
    <cellStyle name="40% - Акцент3 2 2_1 2 10_1" xfId="8744"/>
    <cellStyle name="40% — акцент3 2 2_1 2 10_1" xfId="8744"/>
    <cellStyle name="40% - Акцент3 2 2_1 2 11" xfId="6310"/>
    <cellStyle name="40% — акцент3 2 2_1 2 11" xfId="6309"/>
    <cellStyle name="40% - Акцент3 2 2_1 2 11_1" xfId="8744"/>
    <cellStyle name="40% — акцент3 2 2_1 2 11_1" xfId="8744"/>
    <cellStyle name="40% - Акцент3 2 2_1 2 12" xfId="6913"/>
    <cellStyle name="40% — акцент3 2 2_1 2 12" xfId="6912"/>
    <cellStyle name="40% - Акцент3 2 2_1 2 12_1" xfId="8744"/>
    <cellStyle name="40% — акцент3 2 2_1 2 12_1" xfId="8744"/>
    <cellStyle name="40% - Акцент3 2 2_1 2 13" xfId="7516"/>
    <cellStyle name="40% — акцент3 2 2_1 2 13" xfId="7515"/>
    <cellStyle name="40% - Акцент3 2 2_1 2 13_1" xfId="8744"/>
    <cellStyle name="40% — акцент3 2 2_1 2 13_1" xfId="8744"/>
    <cellStyle name="40% - Акцент3 2 2_1 2 14" xfId="8117"/>
    <cellStyle name="40% — акцент3 2 2_1 2 14" xfId="8116"/>
    <cellStyle name="40% - Акцент3 2 2_1 2 14_1" xfId="8744"/>
    <cellStyle name="40% — акцент3 2 2_1 2 14_1" xfId="8744"/>
    <cellStyle name="40% - Акцент3 2 2_1 2 2" xfId="816"/>
    <cellStyle name="40% — акцент3 2 2_1 2 2" xfId="817"/>
    <cellStyle name="40% - Акцент3 2 2_1 2 2_1" xfId="8744"/>
    <cellStyle name="40% — акцент3 2 2_1 2 2_1" xfId="8744"/>
    <cellStyle name="40% - Акцент3 2 2_1 2 3" xfId="1698"/>
    <cellStyle name="40% — акцент3 2 2_1 2 3" xfId="1699"/>
    <cellStyle name="40% - Акцент3 2 2_1 2 3_1" xfId="8744"/>
    <cellStyle name="40% — акцент3 2 2_1 2 3_1" xfId="8744"/>
    <cellStyle name="40% - Акцент3 2 2_1 2 4" xfId="2087"/>
    <cellStyle name="40% — акцент3 2 2_1 2 4" xfId="2086"/>
    <cellStyle name="40% - Акцент3 2 2_1 2 4_1" xfId="8744"/>
    <cellStyle name="40% — акцент3 2 2_1 2 4_1" xfId="8744"/>
    <cellStyle name="40% - Акцент3 2 2_1 2 5" xfId="2688"/>
    <cellStyle name="40% — акцент3 2 2_1 2 5" xfId="2687"/>
    <cellStyle name="40% - Акцент3 2 2_1 2 5_1" xfId="8744"/>
    <cellStyle name="40% — акцент3 2 2_1 2 5_1" xfId="8744"/>
    <cellStyle name="40% - Акцент3 2 2_1 2 6" xfId="3293"/>
    <cellStyle name="40% — акцент3 2 2_1 2 6" xfId="3292"/>
    <cellStyle name="40% - Акцент3 2 2_1 2 6_1" xfId="8744"/>
    <cellStyle name="40% — акцент3 2 2_1 2 6_1" xfId="8744"/>
    <cellStyle name="40% - Акцент3 2 2_1 2 7" xfId="3896"/>
    <cellStyle name="40% — акцент3 2 2_1 2 7" xfId="3895"/>
    <cellStyle name="40% - Акцент3 2 2_1 2 7_1" xfId="8744"/>
    <cellStyle name="40% — акцент3 2 2_1 2 7_1" xfId="8744"/>
    <cellStyle name="40% - Акцент3 2 2_1 2 8" xfId="4499"/>
    <cellStyle name="40% — акцент3 2 2_1 2 8" xfId="4498"/>
    <cellStyle name="40% - Акцент3 2 2_1 2 8_1" xfId="8744"/>
    <cellStyle name="40% — акцент3 2 2_1 2 8_1" xfId="8744"/>
    <cellStyle name="40% - Акцент3 2 2_1 2 9" xfId="5100"/>
    <cellStyle name="40% — акцент3 2 2_1 2 9" xfId="5099"/>
    <cellStyle name="40% - Акцент3 2 2_1 2 9_1" xfId="8744"/>
    <cellStyle name="40% — акцент3 2 2_1 2 9_1" xfId="8744"/>
    <cellStyle name="40% - Акцент3 2 2_1 3" xfId="814"/>
    <cellStyle name="40% — акцент3 2 2_1 3" xfId="815"/>
    <cellStyle name="40% - Акцент3 2 2_1 3_1" xfId="8743"/>
    <cellStyle name="40% — акцент3 2 2_1 3_1" xfId="8743"/>
    <cellStyle name="40% - Акцент3 2 2_1 4" xfId="1696"/>
    <cellStyle name="40% — акцент3 2 2_1 4" xfId="1697"/>
    <cellStyle name="40% - Акцент3 2 2_1 4_1" xfId="8743"/>
    <cellStyle name="40% — акцент3 2 2_1 4_1" xfId="8743"/>
    <cellStyle name="40% - Акцент3 2 2_1 5" xfId="2089"/>
    <cellStyle name="40% — акцент3 2 2_1 5" xfId="2088"/>
    <cellStyle name="40% - Акцент3 2 2_1 5_1" xfId="8743"/>
    <cellStyle name="40% — акцент3 2 2_1 5_1" xfId="8743"/>
    <cellStyle name="40% - Акцент3 2 2_1 6" xfId="2690"/>
    <cellStyle name="40% — акцент3 2 2_1 6" xfId="2689"/>
    <cellStyle name="40% - Акцент3 2 2_1 6_1" xfId="8743"/>
    <cellStyle name="40% — акцент3 2 2_1 6_1" xfId="8743"/>
    <cellStyle name="40% - Акцент3 2 2_1 7" xfId="3295"/>
    <cellStyle name="40% — акцент3 2 2_1 7" xfId="3294"/>
    <cellStyle name="40% - Акцент3 2 2_1 7_1" xfId="8743"/>
    <cellStyle name="40% — акцент3 2 2_1 7_1" xfId="8743"/>
    <cellStyle name="40% - Акцент3 2 2_1 8" xfId="3898"/>
    <cellStyle name="40% — акцент3 2 2_1 8" xfId="3897"/>
    <cellStyle name="40% - Акцент3 2 2_1 8_1" xfId="8743"/>
    <cellStyle name="40% — акцент3 2 2_1 8_1" xfId="8743"/>
    <cellStyle name="40% - Акцент3 2 2_1 9" xfId="4501"/>
    <cellStyle name="40% — акцент3 2 2_1 9" xfId="4500"/>
    <cellStyle name="40% - Акцент3 2 2_1 9_1" xfId="8743"/>
    <cellStyle name="40% — акцент3 2 2_1 9_1" xfId="8743"/>
    <cellStyle name="40% - Акцент3 2 3" xfId="810"/>
    <cellStyle name="40% — акцент3 2 3" xfId="811"/>
    <cellStyle name="40% - Акцент3 2 3_1" xfId="8913"/>
    <cellStyle name="40% — акцент3 2 3_1" xfId="8913"/>
    <cellStyle name="40% - Акцент3 2 4" xfId="1692"/>
    <cellStyle name="40% — акцент3 2 4" xfId="1693"/>
    <cellStyle name="40% - Акцент3 2 4_1" xfId="8913"/>
    <cellStyle name="40% — акцент3 2 4_1" xfId="8913"/>
    <cellStyle name="40% - Акцент3 2 5" xfId="2093"/>
    <cellStyle name="40% — акцент3 2 5" xfId="2092"/>
    <cellStyle name="40% - Акцент3 2 5_1" xfId="8913"/>
    <cellStyle name="40% — акцент3 2 5_1" xfId="8913"/>
    <cellStyle name="40% - Акцент3 2 6" xfId="2694"/>
    <cellStyle name="40% — акцент3 2 6" xfId="2693"/>
    <cellStyle name="40% - Акцент3 2 6_1" xfId="8913"/>
    <cellStyle name="40% — акцент3 2 6_1" xfId="8913"/>
    <cellStyle name="40% - Акцент3 2 7" xfId="3299"/>
    <cellStyle name="40% — акцент3 2 7" xfId="3298"/>
    <cellStyle name="40% - Акцент3 2 7_1" xfId="8913"/>
    <cellStyle name="40% — акцент3 2 7_1" xfId="8913"/>
    <cellStyle name="40% - Акцент3 2 8" xfId="3902"/>
    <cellStyle name="40% — акцент3 2 8" xfId="3901"/>
    <cellStyle name="40% - Акцент3 2 8_1" xfId="8913"/>
    <cellStyle name="40% — акцент3 2 8_1" xfId="8913"/>
    <cellStyle name="40% - Акцент3 2 9" xfId="4505"/>
    <cellStyle name="40% — акцент3 2 9" xfId="4504"/>
    <cellStyle name="40% - Акцент3 2 9_1" xfId="8913"/>
    <cellStyle name="40% — акцент3 2 9_1" xfId="8913"/>
    <cellStyle name="40% - Акцент3 2_1" xfId="8864"/>
    <cellStyle name="40% — акцент3 2_1" xfId="8864"/>
    <cellStyle name="40% - Акцент3 2_1 10" xfId="5098"/>
    <cellStyle name="40% — акцент3 2_1 10" xfId="5097"/>
    <cellStyle name="40% - Акцент3 2_1 10_1" xfId="8743"/>
    <cellStyle name="40% — акцент3 2_1 10_1" xfId="8743"/>
    <cellStyle name="40% - Акцент3 2_1 11" xfId="5704"/>
    <cellStyle name="40% — акцент3 2_1 11" xfId="5703"/>
    <cellStyle name="40% - Акцент3 2_1 11_1" xfId="8743"/>
    <cellStyle name="40% — акцент3 2_1 11_1" xfId="8743"/>
    <cellStyle name="40% - Акцент3 2_1 12" xfId="6308"/>
    <cellStyle name="40% — акцент3 2_1 12" xfId="6307"/>
    <cellStyle name="40% - Акцент3 2_1 12_1" xfId="8743"/>
    <cellStyle name="40% — акцент3 2_1 12_1" xfId="8743"/>
    <cellStyle name="40% - Акцент3 2_1 13" xfId="6911"/>
    <cellStyle name="40% — акцент3 2_1 13" xfId="6910"/>
    <cellStyle name="40% - Акцент3 2_1 13_1" xfId="8743"/>
    <cellStyle name="40% — акцент3 2_1 13_1" xfId="8743"/>
    <cellStyle name="40% - Акцент3 2_1 14" xfId="7514"/>
    <cellStyle name="40% — акцент3 2_1 14" xfId="7513"/>
    <cellStyle name="40% - Акцент3 2_1 14_1" xfId="8743"/>
    <cellStyle name="40% — акцент3 2_1 14_1" xfId="8743"/>
    <cellStyle name="40% - Акцент3 2_1 15" xfId="8115"/>
    <cellStyle name="40% — акцент3 2_1 15" xfId="8114"/>
    <cellStyle name="40% - Акцент3 2_1 15_1" xfId="8743"/>
    <cellStyle name="40% — акцент3 2_1 15_1" xfId="8743"/>
    <cellStyle name="40% - Акцент3 2_1 2" xfId="8641"/>
    <cellStyle name="40% — акцент3 2_1 2" xfId="8641"/>
    <cellStyle name="40% - Акцент3 2_1 2 10" xfId="5702"/>
    <cellStyle name="40% — акцент3 2_1 2 10" xfId="5701"/>
    <cellStyle name="40% - Акцент3 2_1 2 10_1" xfId="8752"/>
    <cellStyle name="40% — акцент3 2_1 2 10_1" xfId="8752"/>
    <cellStyle name="40% - Акцент3 2_1 2 11" xfId="6306"/>
    <cellStyle name="40% — акцент3 2_1 2 11" xfId="6305"/>
    <cellStyle name="40% - Акцент3 2_1 2 11_1" xfId="8752"/>
    <cellStyle name="40% — акцент3 2_1 2 11_1" xfId="8752"/>
    <cellStyle name="40% - Акцент3 2_1 2 12" xfId="6909"/>
    <cellStyle name="40% — акцент3 2_1 2 12" xfId="6908"/>
    <cellStyle name="40% - Акцент3 2_1 2 12_1" xfId="8752"/>
    <cellStyle name="40% — акцент3 2_1 2 12_1" xfId="8752"/>
    <cellStyle name="40% - Акцент3 2_1 2 13" xfId="7512"/>
    <cellStyle name="40% — акцент3 2_1 2 13" xfId="7511"/>
    <cellStyle name="40% - Акцент3 2_1 2 13_1" xfId="8752"/>
    <cellStyle name="40% — акцент3 2_1 2 13_1" xfId="8752"/>
    <cellStyle name="40% - Акцент3 2_1 2 14" xfId="8113"/>
    <cellStyle name="40% — акцент3 2_1 2 14" xfId="8112"/>
    <cellStyle name="40% - Акцент3 2_1 2 14_1" xfId="8752"/>
    <cellStyle name="40% — акцент3 2_1 2 14_1" xfId="8752"/>
    <cellStyle name="40% - Акцент3 2_1 2 2" xfId="819"/>
    <cellStyle name="40% — акцент3 2_1 2 2" xfId="820"/>
    <cellStyle name="40% - Акцент3 2_1 2 2_1" xfId="8752"/>
    <cellStyle name="40% — акцент3 2_1 2 2_1" xfId="8752"/>
    <cellStyle name="40% - Акцент3 2_1 2 3" xfId="1702"/>
    <cellStyle name="40% — акцент3 2_1 2 3" xfId="1703"/>
    <cellStyle name="40% - Акцент3 2_1 2 3_1" xfId="8752"/>
    <cellStyle name="40% — акцент3 2_1 2 3_1" xfId="8752"/>
    <cellStyle name="40% - Акцент3 2_1 2 4" xfId="2083"/>
    <cellStyle name="40% — акцент3 2_1 2 4" xfId="2082"/>
    <cellStyle name="40% - Акцент3 2_1 2 4_1" xfId="8752"/>
    <cellStyle name="40% — акцент3 2_1 2 4_1" xfId="8752"/>
    <cellStyle name="40% - Акцент3 2_1 2 5" xfId="2684"/>
    <cellStyle name="40% — акцент3 2_1 2 5" xfId="2683"/>
    <cellStyle name="40% - Акцент3 2_1 2 5_1" xfId="8752"/>
    <cellStyle name="40% — акцент3 2_1 2 5_1" xfId="8752"/>
    <cellStyle name="40% - Акцент3 2_1 2 6" xfId="3289"/>
    <cellStyle name="40% — акцент3 2_1 2 6" xfId="3288"/>
    <cellStyle name="40% - Акцент3 2_1 2 6_1" xfId="8752"/>
    <cellStyle name="40% — акцент3 2_1 2 6_1" xfId="8752"/>
    <cellStyle name="40% - Акцент3 2_1 2 7" xfId="3892"/>
    <cellStyle name="40% — акцент3 2_1 2 7" xfId="3891"/>
    <cellStyle name="40% - Акцент3 2_1 2 7_1" xfId="8752"/>
    <cellStyle name="40% — акцент3 2_1 2 7_1" xfId="8752"/>
    <cellStyle name="40% - Акцент3 2_1 2 8" xfId="4495"/>
    <cellStyle name="40% — акцент3 2_1 2 8" xfId="4494"/>
    <cellStyle name="40% - Акцент3 2_1 2 8_1" xfId="8752"/>
    <cellStyle name="40% — акцент3 2_1 2 8_1" xfId="8752"/>
    <cellStyle name="40% - Акцент3 2_1 2 9" xfId="5096"/>
    <cellStyle name="40% — акцент3 2_1 2 9" xfId="5095"/>
    <cellStyle name="40% - Акцент3 2_1 2 9_1" xfId="8752"/>
    <cellStyle name="40% — акцент3 2_1 2 9_1" xfId="8752"/>
    <cellStyle name="40% - Акцент3 2_1 2_1" xfId="8712"/>
    <cellStyle name="40% — акцент3 2_1 3" xfId="818"/>
    <cellStyle name="40% - Акцент3 2_1 4" xfId="1700"/>
    <cellStyle name="40% — акцент3 2_1 4" xfId="1701"/>
    <cellStyle name="40% - Акцент3 2_1 4_1" xfId="8743"/>
    <cellStyle name="40% — акцент3 2_1 4_1" xfId="8743"/>
    <cellStyle name="40% - Акцент3 2_1 5" xfId="2085"/>
    <cellStyle name="40% — акцент3 2_1 5" xfId="2084"/>
    <cellStyle name="40% - Акцент3 2_1 5_1" xfId="8743"/>
    <cellStyle name="40% — акцент3 2_1 5_1" xfId="8743"/>
    <cellStyle name="40% - Акцент3 2_1 6" xfId="2686"/>
    <cellStyle name="40% — акцент3 2_1 6" xfId="2685"/>
    <cellStyle name="40% - Акцент3 2_1 6_1" xfId="8743"/>
    <cellStyle name="40% — акцент3 2_1 6_1" xfId="8743"/>
    <cellStyle name="40% - Акцент3 2_1 7" xfId="3291"/>
    <cellStyle name="40% — акцент3 2_1 7" xfId="3290"/>
    <cellStyle name="40% - Акцент3 2_1 7_1" xfId="8743"/>
    <cellStyle name="40% — акцент3 2_1 7_1" xfId="8743"/>
    <cellStyle name="40% - Акцент3 2_1 8" xfId="3894"/>
    <cellStyle name="40% — акцент3 2_1 8" xfId="3893"/>
    <cellStyle name="40% - Акцент3 2_1 8_1" xfId="8743"/>
    <cellStyle name="40% — акцент3 2_1 8_1" xfId="8743"/>
    <cellStyle name="40% - Акцент3 2_1 9" xfId="4497"/>
    <cellStyle name="40% — акцент3 2_1 9" xfId="4496"/>
    <cellStyle name="40% - Акцент3 2_1 9_1" xfId="8743"/>
    <cellStyle name="40% — акцент3 2_1 9_1" xfId="8743"/>
    <cellStyle name="40% - Акцент3 2_1_1" xfId="8761"/>
    <cellStyle name="40% - Акцент3 3" xfId="139"/>
    <cellStyle name="40% — акцент3 3" xfId="140"/>
    <cellStyle name="40% - Акцент3 3 10" xfId="5094"/>
    <cellStyle name="40% — акцент3 3 10" xfId="5093"/>
    <cellStyle name="40% - Акцент3 3 10_1" xfId="8913"/>
    <cellStyle name="40% — акцент3 3 10_1" xfId="8913"/>
    <cellStyle name="40% - Акцент3 3 11" xfId="5700"/>
    <cellStyle name="40% — акцент3 3 11" xfId="5699"/>
    <cellStyle name="40% - Акцент3 3 11_1" xfId="8913"/>
    <cellStyle name="40% — акцент3 3 11_1" xfId="8913"/>
    <cellStyle name="40% - Акцент3 3 12" xfId="6304"/>
    <cellStyle name="40% — акцент3 3 12" xfId="6303"/>
    <cellStyle name="40% - Акцент3 3 12_1" xfId="8913"/>
    <cellStyle name="40% — акцент3 3 12_1" xfId="8913"/>
    <cellStyle name="40% - Акцент3 3 13" xfId="6907"/>
    <cellStyle name="40% — акцент3 3 13" xfId="6906"/>
    <cellStyle name="40% - Акцент3 3 13_1" xfId="8913"/>
    <cellStyle name="40% — акцент3 3 13_1" xfId="8913"/>
    <cellStyle name="40% - Акцент3 3 14" xfId="7510"/>
    <cellStyle name="40% — акцент3 3 14" xfId="7509"/>
    <cellStyle name="40% - Акцент3 3 14_1" xfId="8913"/>
    <cellStyle name="40% — акцент3 3 14_1" xfId="8913"/>
    <cellStyle name="40% - Акцент3 3 15" xfId="8111"/>
    <cellStyle name="40% — акцент3 3 15" xfId="8110"/>
    <cellStyle name="40% - Акцент3 3 15_1" xfId="8913"/>
    <cellStyle name="40% — акцент3 3 15_1" xfId="8913"/>
    <cellStyle name="40% - Акцент3 3 16" xfId="8862"/>
    <cellStyle name="40% — акцент3 3 16" xfId="8863"/>
    <cellStyle name="40% - Акцент3 3 16_1" xfId="8913"/>
    <cellStyle name="40% — акцент3 3 16_1" xfId="8913"/>
    <cellStyle name="40% - Акцент3 3 2" xfId="141"/>
    <cellStyle name="40% — акцент3 3 2" xfId="142"/>
    <cellStyle name="40% - Акцент3 3 2 10" xfId="5698"/>
    <cellStyle name="40% — акцент3 3 2 10" xfId="5697"/>
    <cellStyle name="40% - Акцент3 3 2 10_1" xfId="8744"/>
    <cellStyle name="40% — акцент3 3 2 10_1" xfId="8744"/>
    <cellStyle name="40% - Акцент3 3 2 11" xfId="6302"/>
    <cellStyle name="40% — акцент3 3 2 11" xfId="6301"/>
    <cellStyle name="40% - Акцент3 3 2 11_1" xfId="8744"/>
    <cellStyle name="40% — акцент3 3 2 11_1" xfId="8744"/>
    <cellStyle name="40% - Акцент3 3 2 12" xfId="6905"/>
    <cellStyle name="40% — акцент3 3 2 12" xfId="6904"/>
    <cellStyle name="40% - Акцент3 3 2 12_1" xfId="8744"/>
    <cellStyle name="40% — акцент3 3 2 12_1" xfId="8744"/>
    <cellStyle name="40% - Акцент3 3 2 13" xfId="7508"/>
    <cellStyle name="40% — акцент3 3 2 13" xfId="7507"/>
    <cellStyle name="40% - Акцент3 3 2 13_1" xfId="8744"/>
    <cellStyle name="40% — акцент3 3 2 13_1" xfId="8744"/>
    <cellStyle name="40% - Акцент3 3 2 14" xfId="8109"/>
    <cellStyle name="40% — акцент3 3 2 14" xfId="8108"/>
    <cellStyle name="40% - Акцент3 3 2 14_1" xfId="8744"/>
    <cellStyle name="40% — акцент3 3 2 14_1" xfId="8744"/>
    <cellStyle name="40% - Акцент3 3 2 2" xfId="823"/>
    <cellStyle name="40% — акцент3 3 2 2" xfId="824"/>
    <cellStyle name="40% - Акцент3 3 2 2_1" xfId="8744"/>
    <cellStyle name="40% — акцент3 3 2 2_1" xfId="8744"/>
    <cellStyle name="40% - Акцент3 3 2 3" xfId="1706"/>
    <cellStyle name="40% — акцент3 3 2 3" xfId="1707"/>
    <cellStyle name="40% - Акцент3 3 2 3_1" xfId="8744"/>
    <cellStyle name="40% — акцент3 3 2 3_1" xfId="8744"/>
    <cellStyle name="40% - Акцент3 3 2 4" xfId="2079"/>
    <cellStyle name="40% — акцент3 3 2 4" xfId="2078"/>
    <cellStyle name="40% - Акцент3 3 2 4_1" xfId="8744"/>
    <cellStyle name="40% — акцент3 3 2 4_1" xfId="8744"/>
    <cellStyle name="40% - Акцент3 3 2 5" xfId="2680"/>
    <cellStyle name="40% — акцент3 3 2 5" xfId="2679"/>
    <cellStyle name="40% - Акцент3 3 2 5_1" xfId="8744"/>
    <cellStyle name="40% — акцент3 3 2 5_1" xfId="8744"/>
    <cellStyle name="40% - Акцент3 3 2 6" xfId="3285"/>
    <cellStyle name="40% — акцент3 3 2 6" xfId="3284"/>
    <cellStyle name="40% - Акцент3 3 2 6_1" xfId="8744"/>
    <cellStyle name="40% — акцент3 3 2 6_1" xfId="8744"/>
    <cellStyle name="40% - Акцент3 3 2 7" xfId="3888"/>
    <cellStyle name="40% — акцент3 3 2 7" xfId="3887"/>
    <cellStyle name="40% - Акцент3 3 2 7_1" xfId="8744"/>
    <cellStyle name="40% — акцент3 3 2 7_1" xfId="8744"/>
    <cellStyle name="40% - Акцент3 3 2 8" xfId="4491"/>
    <cellStyle name="40% — акцент3 3 2 8" xfId="4490"/>
    <cellStyle name="40% - Акцент3 3 2 8_1" xfId="8744"/>
    <cellStyle name="40% — акцент3 3 2 8_1" xfId="8744"/>
    <cellStyle name="40% - Акцент3 3 2 9" xfId="5092"/>
    <cellStyle name="40% — акцент3 3 2 9" xfId="5091"/>
    <cellStyle name="40% - Акцент3 3 2 9_1" xfId="8744"/>
    <cellStyle name="40% — акцент3 3 2 9_1" xfId="8744"/>
    <cellStyle name="40% - Акцент3 3 2_1" xfId="8913"/>
    <cellStyle name="40% — акцент3 3 2_1" xfId="8913"/>
    <cellStyle name="40% - Акцент3 3 2_1 10" xfId="5090"/>
    <cellStyle name="40% — акцент3 3 2_1 10" xfId="5089"/>
    <cellStyle name="40% - Акцент3 3 2_1 10_1" xfId="8743"/>
    <cellStyle name="40% — акцент3 3 2_1 10_1" xfId="8743"/>
    <cellStyle name="40% - Акцент3 3 2_1 11" xfId="5696"/>
    <cellStyle name="40% — акцент3 3 2_1 11" xfId="5695"/>
    <cellStyle name="40% - Акцент3 3 2_1 11_1" xfId="8743"/>
    <cellStyle name="40% — акцент3 3 2_1 11_1" xfId="8743"/>
    <cellStyle name="40% - Акцент3 3 2_1 12" xfId="6300"/>
    <cellStyle name="40% — акцент3 3 2_1 12" xfId="6299"/>
    <cellStyle name="40% - Акцент3 3 2_1 12_1" xfId="8743"/>
    <cellStyle name="40% — акцент3 3 2_1 12_1" xfId="8743"/>
    <cellStyle name="40% - Акцент3 3 2_1 13" xfId="6903"/>
    <cellStyle name="40% — акцент3 3 2_1 13" xfId="6902"/>
    <cellStyle name="40% - Акцент3 3 2_1 13_1" xfId="8743"/>
    <cellStyle name="40% — акцент3 3 2_1 13_1" xfId="8743"/>
    <cellStyle name="40% - Акцент3 3 2_1 14" xfId="7506"/>
    <cellStyle name="40% — акцент3 3 2_1 14" xfId="7505"/>
    <cellStyle name="40% - Акцент3 3 2_1 14_1" xfId="8743"/>
    <cellStyle name="40% — акцент3 3 2_1 14_1" xfId="8743"/>
    <cellStyle name="40% - Акцент3 3 2_1 15" xfId="8107"/>
    <cellStyle name="40% — акцент3 3 2_1 15" xfId="8106"/>
    <cellStyle name="40% - Акцент3 3 2_1 15_1" xfId="8743"/>
    <cellStyle name="40% — акцент3 3 2_1 15_1" xfId="8743"/>
    <cellStyle name="40% - Акцент3 3 2_1 2" xfId="8651"/>
    <cellStyle name="40% — акцент3 3 2_1 2" xfId="8651"/>
    <cellStyle name="40% - Акцент3 3 2_1 2 10" xfId="5694"/>
    <cellStyle name="40% — акцент3 3 2_1 2 10" xfId="5693"/>
    <cellStyle name="40% - Акцент3 3 2_1 2 10_1" xfId="8744"/>
    <cellStyle name="40% — акцент3 3 2_1 2 10_1" xfId="8744"/>
    <cellStyle name="40% - Акцент3 3 2_1 2 11" xfId="6298"/>
    <cellStyle name="40% — акцент3 3 2_1 2 11" xfId="6297"/>
    <cellStyle name="40% - Акцент3 3 2_1 2 11_1" xfId="8744"/>
    <cellStyle name="40% — акцент3 3 2_1 2 11_1" xfId="8744"/>
    <cellStyle name="40% - Акцент3 3 2_1 2 12" xfId="6901"/>
    <cellStyle name="40% — акцент3 3 2_1 2 12" xfId="6900"/>
    <cellStyle name="40% - Акцент3 3 2_1 2 12_1" xfId="8744"/>
    <cellStyle name="40% — акцент3 3 2_1 2 12_1" xfId="8744"/>
    <cellStyle name="40% - Акцент3 3 2_1 2 13" xfId="7504"/>
    <cellStyle name="40% — акцент3 3 2_1 2 13" xfId="7503"/>
    <cellStyle name="40% - Акцент3 3 2_1 2 13_1" xfId="8744"/>
    <cellStyle name="40% — акцент3 3 2_1 2 13_1" xfId="8744"/>
    <cellStyle name="40% - Акцент3 3 2_1 2 14" xfId="8105"/>
    <cellStyle name="40% — акцент3 3 2_1 2 14" xfId="8104"/>
    <cellStyle name="40% - Акцент3 3 2_1 2 14_1" xfId="8744"/>
    <cellStyle name="40% — акцент3 3 2_1 2 14_1" xfId="8744"/>
    <cellStyle name="40% - Акцент3 3 2_1 2 2" xfId="827"/>
    <cellStyle name="40% — акцент3 3 2_1 2 2" xfId="828"/>
    <cellStyle name="40% - Акцент3 3 2_1 2 2_1" xfId="8744"/>
    <cellStyle name="40% — акцент3 3 2_1 2 2_1" xfId="8744"/>
    <cellStyle name="40% - Акцент3 3 2_1 2 3" xfId="1710"/>
    <cellStyle name="40% — акцент3 3 2_1 2 3" xfId="1711"/>
    <cellStyle name="40% - Акцент3 3 2_1 2 3_1" xfId="8744"/>
    <cellStyle name="40% — акцент3 3 2_1 2 3_1" xfId="8744"/>
    <cellStyle name="40% - Акцент3 3 2_1 2 4" xfId="2075"/>
    <cellStyle name="40% — акцент3 3 2_1 2 4" xfId="2074"/>
    <cellStyle name="40% - Акцент3 3 2_1 2 4_1" xfId="8744"/>
    <cellStyle name="40% — акцент3 3 2_1 2 4_1" xfId="8744"/>
    <cellStyle name="40% - Акцент3 3 2_1 2 5" xfId="2676"/>
    <cellStyle name="40% — акцент3 3 2_1 2 5" xfId="2675"/>
    <cellStyle name="40% - Акцент3 3 2_1 2 5_1" xfId="8744"/>
    <cellStyle name="40% — акцент3 3 2_1 2 5_1" xfId="8744"/>
    <cellStyle name="40% - Акцент3 3 2_1 2 6" xfId="3281"/>
    <cellStyle name="40% — акцент3 3 2_1 2 6" xfId="3280"/>
    <cellStyle name="40% - Акцент3 3 2_1 2 6_1" xfId="8744"/>
    <cellStyle name="40% — акцент3 3 2_1 2 6_1" xfId="8744"/>
    <cellStyle name="40% - Акцент3 3 2_1 2 7" xfId="3884"/>
    <cellStyle name="40% — акцент3 3 2_1 2 7" xfId="3883"/>
    <cellStyle name="40% - Акцент3 3 2_1 2 7_1" xfId="8744"/>
    <cellStyle name="40% — акцент3 3 2_1 2 7_1" xfId="8744"/>
    <cellStyle name="40% - Акцент3 3 2_1 2 8" xfId="4487"/>
    <cellStyle name="40% — акцент3 3 2_1 2 8" xfId="4486"/>
    <cellStyle name="40% - Акцент3 3 2_1 2 8_1" xfId="8744"/>
    <cellStyle name="40% — акцент3 3 2_1 2 8_1" xfId="8744"/>
    <cellStyle name="40% - Акцент3 3 2_1 2 9" xfId="5088"/>
    <cellStyle name="40% — акцент3 3 2_1 2 9" xfId="5087"/>
    <cellStyle name="40% - Акцент3 3 2_1 2 9_1" xfId="8744"/>
    <cellStyle name="40% — акцент3 3 2_1 2 9_1" xfId="8744"/>
    <cellStyle name="40% - Акцент3 3 2_1 3" xfId="825"/>
    <cellStyle name="40% — акцент3 3 2_1 3" xfId="826"/>
    <cellStyle name="40% - Акцент3 3 2_1 3_1" xfId="8743"/>
    <cellStyle name="40% — акцент3 3 2_1 3_1" xfId="8743"/>
    <cellStyle name="40% - Акцент3 3 2_1 4" xfId="1708"/>
    <cellStyle name="40% — акцент3 3 2_1 4" xfId="1709"/>
    <cellStyle name="40% - Акцент3 3 2_1 4_1" xfId="8743"/>
    <cellStyle name="40% — акцент3 3 2_1 4_1" xfId="8743"/>
    <cellStyle name="40% - Акцент3 3 2_1 5" xfId="2077"/>
    <cellStyle name="40% — акцент3 3 2_1 5" xfId="2076"/>
    <cellStyle name="40% - Акцент3 3 2_1 5_1" xfId="8743"/>
    <cellStyle name="40% — акцент3 3 2_1 5_1" xfId="8743"/>
    <cellStyle name="40% - Акцент3 3 2_1 6" xfId="2678"/>
    <cellStyle name="40% — акцент3 3 2_1 6" xfId="2677"/>
    <cellStyle name="40% - Акцент3 3 2_1 6_1" xfId="8743"/>
    <cellStyle name="40% — акцент3 3 2_1 6_1" xfId="8743"/>
    <cellStyle name="40% - Акцент3 3 2_1 7" xfId="3283"/>
    <cellStyle name="40% — акцент3 3 2_1 7" xfId="3282"/>
    <cellStyle name="40% - Акцент3 3 2_1 7_1" xfId="8743"/>
    <cellStyle name="40% — акцент3 3 2_1 7_1" xfId="8743"/>
    <cellStyle name="40% - Акцент3 3 2_1 8" xfId="3886"/>
    <cellStyle name="40% — акцент3 3 2_1 8" xfId="3885"/>
    <cellStyle name="40% - Акцент3 3 2_1 8_1" xfId="8743"/>
    <cellStyle name="40% — акцент3 3 2_1 8_1" xfId="8743"/>
    <cellStyle name="40% - Акцент3 3 2_1 9" xfId="4489"/>
    <cellStyle name="40% — акцент3 3 2_1 9" xfId="4488"/>
    <cellStyle name="40% - Акцент3 3 2_1 9_1" xfId="8743"/>
    <cellStyle name="40% — акцент3 3 2_1 9_1" xfId="8743"/>
    <cellStyle name="40% - Акцент3 3 3" xfId="821"/>
    <cellStyle name="40% — акцент3 3 3" xfId="822"/>
    <cellStyle name="40% - Акцент3 3 3_1" xfId="8913"/>
    <cellStyle name="40% — акцент3 3 3_1" xfId="8913"/>
    <cellStyle name="40% - Акцент3 3 4" xfId="1704"/>
    <cellStyle name="40% — акцент3 3 4" xfId="1705"/>
    <cellStyle name="40% - Акцент3 3 4_1" xfId="8913"/>
    <cellStyle name="40% — акцент3 3 4_1" xfId="8913"/>
    <cellStyle name="40% - Акцент3 3 5" xfId="2081"/>
    <cellStyle name="40% — акцент3 3 5" xfId="2080"/>
    <cellStyle name="40% - Акцент3 3 5_1" xfId="8913"/>
    <cellStyle name="40% — акцент3 3 5_1" xfId="8913"/>
    <cellStyle name="40% - Акцент3 3 6" xfId="2682"/>
    <cellStyle name="40% — акцент3 3 6" xfId="2681"/>
    <cellStyle name="40% - Акцент3 3 6_1" xfId="8913"/>
    <cellStyle name="40% — акцент3 3 6_1" xfId="8913"/>
    <cellStyle name="40% - Акцент3 3 7" xfId="3287"/>
    <cellStyle name="40% — акцент3 3 7" xfId="3286"/>
    <cellStyle name="40% - Акцент3 3 7_1" xfId="8913"/>
    <cellStyle name="40% — акцент3 3 7_1" xfId="8913"/>
    <cellStyle name="40% - Акцент3 3 8" xfId="3890"/>
    <cellStyle name="40% — акцент3 3 8" xfId="3889"/>
    <cellStyle name="40% - Акцент3 3 8_1" xfId="8913"/>
    <cellStyle name="40% — акцент3 3 8_1" xfId="8913"/>
    <cellStyle name="40% - Акцент3 3 9" xfId="4493"/>
    <cellStyle name="40% — акцент3 3 9" xfId="4492"/>
    <cellStyle name="40% - Акцент3 3 9_1" xfId="8913"/>
    <cellStyle name="40% — акцент3 3 9_1" xfId="8913"/>
    <cellStyle name="40% - Акцент3 3_1" xfId="8864"/>
    <cellStyle name="40% — акцент3 3_1" xfId="8864"/>
    <cellStyle name="40% - Акцент3 3_1 10" xfId="5086"/>
    <cellStyle name="40% — акцент3 3_1 10" xfId="5085"/>
    <cellStyle name="40% - Акцент3 3_1 10_1" xfId="8743"/>
    <cellStyle name="40% — акцент3 3_1 10_1" xfId="8743"/>
    <cellStyle name="40% - Акцент3 3_1 11" xfId="5692"/>
    <cellStyle name="40% — акцент3 3_1 11" xfId="5691"/>
    <cellStyle name="40% - Акцент3 3_1 11_1" xfId="8743"/>
    <cellStyle name="40% — акцент3 3_1 11_1" xfId="8743"/>
    <cellStyle name="40% - Акцент3 3_1 12" xfId="6296"/>
    <cellStyle name="40% — акцент3 3_1 12" xfId="6295"/>
    <cellStyle name="40% - Акцент3 3_1 12_1" xfId="8743"/>
    <cellStyle name="40% — акцент3 3_1 12_1" xfId="8743"/>
    <cellStyle name="40% - Акцент3 3_1 13" xfId="6899"/>
    <cellStyle name="40% — акцент3 3_1 13" xfId="6898"/>
    <cellStyle name="40% - Акцент3 3_1 13_1" xfId="8743"/>
    <cellStyle name="40% — акцент3 3_1 13_1" xfId="8743"/>
    <cellStyle name="40% - Акцент3 3_1 14" xfId="7502"/>
    <cellStyle name="40% — акцент3 3_1 14" xfId="7501"/>
    <cellStyle name="40% - Акцент3 3_1 14_1" xfId="8743"/>
    <cellStyle name="40% — акцент3 3_1 14_1" xfId="8743"/>
    <cellStyle name="40% - Акцент3 3_1 15" xfId="8103"/>
    <cellStyle name="40% — акцент3 3_1 15" xfId="8102"/>
    <cellStyle name="40% - Акцент3 3_1 15_1" xfId="8743"/>
    <cellStyle name="40% — акцент3 3_1 15_1" xfId="8743"/>
    <cellStyle name="40% - Акцент3 3_1 2" xfId="8641"/>
    <cellStyle name="40% — акцент3 3_1 2" xfId="8641"/>
    <cellStyle name="40% - Акцент3 3_1 2 10" xfId="5690"/>
    <cellStyle name="40% — акцент3 3_1 2 10" xfId="5689"/>
    <cellStyle name="40% - Акцент3 3_1 2 10_1" xfId="8752"/>
    <cellStyle name="40% — акцент3 3_1 2 10_1" xfId="8752"/>
    <cellStyle name="40% - Акцент3 3_1 2 11" xfId="6294"/>
    <cellStyle name="40% — акцент3 3_1 2 11" xfId="6293"/>
    <cellStyle name="40% - Акцент3 3_1 2 11_1" xfId="8752"/>
    <cellStyle name="40% — акцент3 3_1 2 11_1" xfId="8752"/>
    <cellStyle name="40% - Акцент3 3_1 2 12" xfId="6897"/>
    <cellStyle name="40% — акцент3 3_1 2 12" xfId="6896"/>
    <cellStyle name="40% - Акцент3 3_1 2 12_1" xfId="8752"/>
    <cellStyle name="40% — акцент3 3_1 2 12_1" xfId="8752"/>
    <cellStyle name="40% - Акцент3 3_1 2 13" xfId="7500"/>
    <cellStyle name="40% — акцент3 3_1 2 13" xfId="7499"/>
    <cellStyle name="40% - Акцент3 3_1 2 13_1" xfId="8752"/>
    <cellStyle name="40% — акцент3 3_1 2 13_1" xfId="8752"/>
    <cellStyle name="40% - Акцент3 3_1 2 14" xfId="8101"/>
    <cellStyle name="40% — акцент3 3_1 2 14" xfId="8100"/>
    <cellStyle name="40% - Акцент3 3_1 2 14_1" xfId="8752"/>
    <cellStyle name="40% — акцент3 3_1 2 14_1" xfId="8752"/>
    <cellStyle name="40% - Акцент3 3_1 2 2" xfId="831"/>
    <cellStyle name="40% — акцент3 3_1 2 2" xfId="832"/>
    <cellStyle name="40% - Акцент3 3_1 2 2_1" xfId="8752"/>
    <cellStyle name="40% — акцент3 3_1 2 2_1" xfId="8752"/>
    <cellStyle name="40% - Акцент3 3_1 2 3" xfId="1714"/>
    <cellStyle name="40% — акцент3 3_1 2 3" xfId="1715"/>
    <cellStyle name="40% - Акцент3 3_1 2 3_1" xfId="8752"/>
    <cellStyle name="40% — акцент3 3_1 2 3_1" xfId="8752"/>
    <cellStyle name="40% - Акцент3 3_1 2 4" xfId="2071"/>
    <cellStyle name="40% — акцент3 3_1 2 4" xfId="2070"/>
    <cellStyle name="40% - Акцент3 3_1 2 4_1" xfId="8752"/>
    <cellStyle name="40% — акцент3 3_1 2 4_1" xfId="8752"/>
    <cellStyle name="40% - Акцент3 3_1 2 5" xfId="2672"/>
    <cellStyle name="40% — акцент3 3_1 2 5" xfId="2671"/>
    <cellStyle name="40% - Акцент3 3_1 2 5_1" xfId="8752"/>
    <cellStyle name="40% — акцент3 3_1 2 5_1" xfId="8752"/>
    <cellStyle name="40% - Акцент3 3_1 2 6" xfId="3277"/>
    <cellStyle name="40% — акцент3 3_1 2 6" xfId="3276"/>
    <cellStyle name="40% - Акцент3 3_1 2 6_1" xfId="8752"/>
    <cellStyle name="40% — акцент3 3_1 2 6_1" xfId="8752"/>
    <cellStyle name="40% - Акцент3 3_1 2 7" xfId="3880"/>
    <cellStyle name="40% — акцент3 3_1 2 7" xfId="3879"/>
    <cellStyle name="40% - Акцент3 3_1 2 7_1" xfId="8752"/>
    <cellStyle name="40% — акцент3 3_1 2 7_1" xfId="8752"/>
    <cellStyle name="40% - Акцент3 3_1 2 8" xfId="4483"/>
    <cellStyle name="40% — акцент3 3_1 2 8" xfId="4482"/>
    <cellStyle name="40% - Акцент3 3_1 2 8_1" xfId="8752"/>
    <cellStyle name="40% — акцент3 3_1 2 8_1" xfId="8752"/>
    <cellStyle name="40% - Акцент3 3_1 2 9" xfId="5084"/>
    <cellStyle name="40% — акцент3 3_1 2 9" xfId="5083"/>
    <cellStyle name="40% - Акцент3 3_1 2 9_1" xfId="8752"/>
    <cellStyle name="40% — акцент3 3_1 2 9_1" xfId="8752"/>
    <cellStyle name="40% - Акцент3 3_1 3" xfId="829"/>
    <cellStyle name="40% — акцент3 3_1 3" xfId="830"/>
    <cellStyle name="40% - Акцент3 3_1 3_1" xfId="8743"/>
    <cellStyle name="40% — акцент3 3_1 3_1" xfId="8743"/>
    <cellStyle name="40% - Акцент3 3_1 4" xfId="1712"/>
    <cellStyle name="40% — акцент3 3_1 4" xfId="1713"/>
    <cellStyle name="40% - Акцент3 3_1 4_1" xfId="8743"/>
    <cellStyle name="40% — акцент3 3_1 4_1" xfId="8743"/>
    <cellStyle name="40% - Акцент3 3_1 5" xfId="2073"/>
    <cellStyle name="40% — акцент3 3_1 5" xfId="2072"/>
    <cellStyle name="40% - Акцент3 3_1 5_1" xfId="8743"/>
    <cellStyle name="40% — акцент3 3_1 5_1" xfId="8743"/>
    <cellStyle name="40% - Акцент3 3_1 6" xfId="2674"/>
    <cellStyle name="40% — акцент3 3_1 6" xfId="2673"/>
    <cellStyle name="40% - Акцент3 3_1 6_1" xfId="8743"/>
    <cellStyle name="40% — акцент3 3_1 6_1" xfId="8743"/>
    <cellStyle name="40% - Акцент3 3_1 7" xfId="3279"/>
    <cellStyle name="40% — акцент3 3_1 7" xfId="3278"/>
    <cellStyle name="40% - Акцент3 3_1 7_1" xfId="8743"/>
    <cellStyle name="40% — акцент3 3_1 7_1" xfId="8743"/>
    <cellStyle name="40% - Акцент3 3_1 8" xfId="3882"/>
    <cellStyle name="40% — акцент3 3_1 8" xfId="3881"/>
    <cellStyle name="40% - Акцент3 3_1 8_1" xfId="8743"/>
    <cellStyle name="40% — акцент3 3_1 8_1" xfId="8743"/>
    <cellStyle name="40% - Акцент3 3_1 9" xfId="4485"/>
    <cellStyle name="40% — акцент3 3_1 9" xfId="4484"/>
    <cellStyle name="40% - Акцент3 3_1 9_1" xfId="8743"/>
    <cellStyle name="40% — акцент3 3_1 9_1" xfId="8743"/>
    <cellStyle name="40% - Акцент3 4" xfId="143"/>
    <cellStyle name="40% — акцент3 4" xfId="144"/>
    <cellStyle name="40% - Акцент3 4 10" xfId="5082"/>
    <cellStyle name="40% — акцент3 4 10" xfId="5687"/>
    <cellStyle name="40% - Акцент3 4 10_1" xfId="8752"/>
    <cellStyle name="40% — акцент3 4 10_1" xfId="8744"/>
    <cellStyle name="40% - Акцент3 4 11" xfId="5688"/>
    <cellStyle name="40% — акцент3 4 11" xfId="6291"/>
    <cellStyle name="40% - Акцент3 4 11_1" xfId="8752"/>
    <cellStyle name="40% — акцент3 4 11_1" xfId="8744"/>
    <cellStyle name="40% - Акцент3 4 12" xfId="6292"/>
    <cellStyle name="40% — акцент3 4 12" xfId="6894"/>
    <cellStyle name="40% - Акцент3 4 12_1" xfId="8752"/>
    <cellStyle name="40% — акцент3 4 12_1" xfId="8744"/>
    <cellStyle name="40% - Акцент3 4 13" xfId="6895"/>
    <cellStyle name="40% — акцент3 4 13" xfId="7497"/>
    <cellStyle name="40% - Акцент3 4 13_1" xfId="8752"/>
    <cellStyle name="40% — акцент3 4 13_1" xfId="8744"/>
    <cellStyle name="40% - Акцент3 4 14" xfId="7498"/>
    <cellStyle name="40% — акцент3 4 14" xfId="8098"/>
    <cellStyle name="40% - Акцент3 4 14_1" xfId="8752"/>
    <cellStyle name="40% — акцент3 4 14_1" xfId="8744"/>
    <cellStyle name="40% - Акцент3 4 15" xfId="8099"/>
    <cellStyle name="40% - Акцент3 4 2" xfId="145"/>
    <cellStyle name="40% — акцент3 4 2" xfId="834"/>
    <cellStyle name="40% - Акцент3 4 2 10" xfId="5686"/>
    <cellStyle name="40% - Акцент3 4 2 11" xfId="6290"/>
    <cellStyle name="40% - Акцент3 4 2 12" xfId="6893"/>
    <cellStyle name="40% - Акцент3 4 2 13" xfId="7496"/>
    <cellStyle name="40% - Акцент3 4 2 14" xfId="8097"/>
    <cellStyle name="40% - Акцент3 4 2 2" xfId="835"/>
    <cellStyle name="40% - Акцент3 4 2 3" xfId="1718"/>
    <cellStyle name="40% - Акцент3 4 2 4" xfId="2067"/>
    <cellStyle name="40% - Акцент3 4 2 5" xfId="2668"/>
    <cellStyle name="40% - Акцент3 4 2 6" xfId="3273"/>
    <cellStyle name="40% - Акцент3 4 2 7" xfId="3876"/>
    <cellStyle name="40% - Акцент3 4 2 8" xfId="4479"/>
    <cellStyle name="40% - Акцент3 4 2 9" xfId="5080"/>
    <cellStyle name="40% - Акцент3 4 2_1" xfId="8704"/>
    <cellStyle name="40% — акцент3 4 2_1" xfId="8744"/>
    <cellStyle name="40% - Акцент3 4 3" xfId="833"/>
    <cellStyle name="40% — акцент3 4 3" xfId="1717"/>
    <cellStyle name="40% - Акцент3 4 3_1" xfId="8752"/>
    <cellStyle name="40% — акцент3 4 3_1" xfId="8744"/>
    <cellStyle name="40% - Акцент3 4 4" xfId="1716"/>
    <cellStyle name="40% — акцент3 4 4" xfId="2068"/>
    <cellStyle name="40% - Акцент3 4 4_1" xfId="8752"/>
    <cellStyle name="40% — акцент3 4 4_1" xfId="8744"/>
    <cellStyle name="40% - Акцент3 4 5" xfId="2069"/>
    <cellStyle name="40% — акцент3 4 5" xfId="2669"/>
    <cellStyle name="40% - Акцент3 4 5_1" xfId="8752"/>
    <cellStyle name="40% — акцент3 4 5_1" xfId="8744"/>
    <cellStyle name="40% - Акцент3 4 6" xfId="2670"/>
    <cellStyle name="40% — акцент3 4 6" xfId="3274"/>
    <cellStyle name="40% - Акцент3 4 6_1" xfId="8752"/>
    <cellStyle name="40% — акцент3 4 6_1" xfId="8744"/>
    <cellStyle name="40% - Акцент3 4 7" xfId="3275"/>
    <cellStyle name="40% — акцент3 4 7" xfId="3877"/>
    <cellStyle name="40% - Акцент3 4 7_1" xfId="8752"/>
    <cellStyle name="40% — акцент3 4 7_1" xfId="8744"/>
    <cellStyle name="40% - Акцент3 4 8" xfId="3878"/>
    <cellStyle name="40% — акцент3 4 8" xfId="4480"/>
    <cellStyle name="40% - Акцент3 4 8_1" xfId="8752"/>
    <cellStyle name="40% — акцент3 4 8_1" xfId="8744"/>
    <cellStyle name="40% - Акцент3 4 9" xfId="4481"/>
    <cellStyle name="40% — акцент3 4 9" xfId="5081"/>
    <cellStyle name="40% - Акцент3 4 9_1" xfId="8752"/>
    <cellStyle name="40% — акцент3 4 9_1" xfId="8744"/>
    <cellStyle name="40% - Акцент3 4_1" xfId="8913"/>
    <cellStyle name="40% — акцент3 4_1" xfId="8913"/>
    <cellStyle name="40% - Акцент3 4_1 10" xfId="5079"/>
    <cellStyle name="40% — акцент3 4_1 10" xfId="5078"/>
    <cellStyle name="40% - Акцент3 4_1 10_1" xfId="8743"/>
    <cellStyle name="40% — акцент3 4_1 10_1" xfId="8743"/>
    <cellStyle name="40% - Акцент3 4_1 11" xfId="5685"/>
    <cellStyle name="40% — акцент3 4_1 11" xfId="5684"/>
    <cellStyle name="40% - Акцент3 4_1 11_1" xfId="8743"/>
    <cellStyle name="40% — акцент3 4_1 11_1" xfId="8743"/>
    <cellStyle name="40% - Акцент3 4_1 12" xfId="6289"/>
    <cellStyle name="40% — акцент3 4_1 12" xfId="6288"/>
    <cellStyle name="40% - Акцент3 4_1 12_1" xfId="8743"/>
    <cellStyle name="40% — акцент3 4_1 12_1" xfId="8743"/>
    <cellStyle name="40% - Акцент3 4_1 13" xfId="6892"/>
    <cellStyle name="40% — акцент3 4_1 13" xfId="6891"/>
    <cellStyle name="40% - Акцент3 4_1 13_1" xfId="8743"/>
    <cellStyle name="40% — акцент3 4_1 13_1" xfId="8743"/>
    <cellStyle name="40% - Акцент3 4_1 14" xfId="7495"/>
    <cellStyle name="40% — акцент3 4_1 14" xfId="7494"/>
    <cellStyle name="40% - Акцент3 4_1 14_1" xfId="8743"/>
    <cellStyle name="40% — акцент3 4_1 14_1" xfId="8743"/>
    <cellStyle name="40% - Акцент3 4_1 15" xfId="8096"/>
    <cellStyle name="40% — акцент3 4_1 15" xfId="8095"/>
    <cellStyle name="40% - Акцент3 4_1 15_1" xfId="8743"/>
    <cellStyle name="40% — акцент3 4_1 15_1" xfId="8743"/>
    <cellStyle name="40% - Акцент3 4_1 2" xfId="8641"/>
    <cellStyle name="40% — акцент3 4_1 2" xfId="8651"/>
    <cellStyle name="40% - Акцент3 4_1 2 10" xfId="5683"/>
    <cellStyle name="40% — акцент3 4_1 2 10" xfId="5682"/>
    <cellStyle name="40% - Акцент3 4_1 2 10_1" xfId="8752"/>
    <cellStyle name="40% — акцент3 4_1 2 10_1" xfId="8744"/>
    <cellStyle name="40% - Акцент3 4_1 2 11" xfId="6287"/>
    <cellStyle name="40% — акцент3 4_1 2 11" xfId="6286"/>
    <cellStyle name="40% - Акцент3 4_1 2 11_1" xfId="8752"/>
    <cellStyle name="40% — акцент3 4_1 2 11_1" xfId="8744"/>
    <cellStyle name="40% - Акцент3 4_1 2 12" xfId="6890"/>
    <cellStyle name="40% — акцент3 4_1 2 12" xfId="6889"/>
    <cellStyle name="40% - Акцент3 4_1 2 12_1" xfId="8752"/>
    <cellStyle name="40% — акцент3 4_1 2 12_1" xfId="8744"/>
    <cellStyle name="40% - Акцент3 4_1 2 13" xfId="7493"/>
    <cellStyle name="40% — акцент3 4_1 2 13" xfId="7492"/>
    <cellStyle name="40% - Акцент3 4_1 2 13_1" xfId="8752"/>
    <cellStyle name="40% — акцент3 4_1 2 13_1" xfId="8744"/>
    <cellStyle name="40% - Акцент3 4_1 2 14" xfId="8094"/>
    <cellStyle name="40% — акцент3 4_1 2 14" xfId="8093"/>
    <cellStyle name="40% - Акцент3 4_1 2 14_1" xfId="8752"/>
    <cellStyle name="40% — акцент3 4_1 2 14_1" xfId="8744"/>
    <cellStyle name="40% - Акцент3 4_1 2 2" xfId="838"/>
    <cellStyle name="40% — акцент3 4_1 2 2" xfId="839"/>
    <cellStyle name="40% - Акцент3 4_1 2 2_1" xfId="8752"/>
    <cellStyle name="40% — акцент3 4_1 2 2_1" xfId="8744"/>
    <cellStyle name="40% - Акцент3 4_1 2 3" xfId="1721"/>
    <cellStyle name="40% — акцент3 4_1 2 3" xfId="1722"/>
    <cellStyle name="40% - Акцент3 4_1 2 3_1" xfId="8752"/>
    <cellStyle name="40% — акцент3 4_1 2 3_1" xfId="8744"/>
    <cellStyle name="40% - Акцент3 4_1 2 4" xfId="2064"/>
    <cellStyle name="40% — акцент3 4_1 2 4" xfId="2063"/>
    <cellStyle name="40% - Акцент3 4_1 2 4_1" xfId="8752"/>
    <cellStyle name="40% — акцент3 4_1 2 4_1" xfId="8744"/>
    <cellStyle name="40% - Акцент3 4_1 2 5" xfId="2665"/>
    <cellStyle name="40% — акцент3 4_1 2 5" xfId="2664"/>
    <cellStyle name="40% - Акцент3 4_1 2 5_1" xfId="8752"/>
    <cellStyle name="40% — акцент3 4_1 2 5_1" xfId="8744"/>
    <cellStyle name="40% - Акцент3 4_1 2 6" xfId="3270"/>
    <cellStyle name="40% — акцент3 4_1 2 6" xfId="3269"/>
    <cellStyle name="40% - Акцент3 4_1 2 6_1" xfId="8752"/>
    <cellStyle name="40% — акцент3 4_1 2 6_1" xfId="8744"/>
    <cellStyle name="40% - Акцент3 4_1 2 7" xfId="3873"/>
    <cellStyle name="40% — акцент3 4_1 2 7" xfId="3872"/>
    <cellStyle name="40% - Акцент3 4_1 2 7_1" xfId="8752"/>
    <cellStyle name="40% — акцент3 4_1 2 7_1" xfId="8744"/>
    <cellStyle name="40% - Акцент3 4_1 2 8" xfId="4476"/>
    <cellStyle name="40% — акцент3 4_1 2 8" xfId="4475"/>
    <cellStyle name="40% - Акцент3 4_1 2 8_1" xfId="8752"/>
    <cellStyle name="40% — акцент3 4_1 2 8_1" xfId="8744"/>
    <cellStyle name="40% - Акцент3 4_1 2 9" xfId="5077"/>
    <cellStyle name="40% — акцент3 4_1 2 9" xfId="5076"/>
    <cellStyle name="40% - Акцент3 4_1 2 9_1" xfId="8752"/>
    <cellStyle name="40% — акцент3 4_1 2 9_1" xfId="8744"/>
    <cellStyle name="40% - Акцент3 4_1 3" xfId="836"/>
    <cellStyle name="40% — акцент3 4_1 3" xfId="837"/>
    <cellStyle name="40% - Акцент3 4_1 3_1" xfId="8743"/>
    <cellStyle name="40% — акцент3 4_1 3_1" xfId="8743"/>
    <cellStyle name="40% - Акцент3 4_1 4" xfId="1719"/>
    <cellStyle name="40% — акцент3 4_1 4" xfId="1720"/>
    <cellStyle name="40% - Акцент3 4_1 4_1" xfId="8743"/>
    <cellStyle name="40% — акцент3 4_1 4_1" xfId="8743"/>
    <cellStyle name="40% - Акцент3 4_1 5" xfId="2066"/>
    <cellStyle name="40% — акцент3 4_1 5" xfId="2065"/>
    <cellStyle name="40% - Акцент3 4_1 5_1" xfId="8743"/>
    <cellStyle name="40% — акцент3 4_1 5_1" xfId="8743"/>
    <cellStyle name="40% - Акцент3 4_1 6" xfId="2667"/>
    <cellStyle name="40% — акцент3 4_1 6" xfId="2666"/>
    <cellStyle name="40% - Акцент3 4_1 6_1" xfId="8743"/>
    <cellStyle name="40% — акцент3 4_1 6_1" xfId="8743"/>
    <cellStyle name="40% - Акцент3 4_1 7" xfId="3272"/>
    <cellStyle name="40% — акцент3 4_1 7" xfId="3271"/>
    <cellStyle name="40% - Акцент3 4_1 7_1" xfId="8743"/>
    <cellStyle name="40% — акцент3 4_1 7_1" xfId="8743"/>
    <cellStyle name="40% - Акцент3 4_1 8" xfId="3875"/>
    <cellStyle name="40% — акцент3 4_1 8" xfId="3874"/>
    <cellStyle name="40% - Акцент3 4_1 8_1" xfId="8743"/>
    <cellStyle name="40% — акцент3 4_1 8_1" xfId="8743"/>
    <cellStyle name="40% - Акцент3 4_1 9" xfId="4478"/>
    <cellStyle name="40% — акцент3 4_1 9" xfId="4477"/>
    <cellStyle name="40% - Акцент3 4_1 9_1" xfId="8743"/>
    <cellStyle name="40% — акцент3 4_1 9_1" xfId="8743"/>
    <cellStyle name="40% - Акцент3 5" xfId="146"/>
    <cellStyle name="40% — акцент3 5" xfId="529"/>
    <cellStyle name="40% - Акцент3 5 10" xfId="5681"/>
    <cellStyle name="40% — акцент3 5 10" xfId="5680"/>
    <cellStyle name="40% - Акцент3 5 10_1" xfId="8744"/>
    <cellStyle name="40% — акцент3 5 10_1" xfId="8752"/>
    <cellStyle name="40% - Акцент3 5 11" xfId="6285"/>
    <cellStyle name="40% — акцент3 5 11" xfId="6284"/>
    <cellStyle name="40% - Акцент3 5 11_1" xfId="8744"/>
    <cellStyle name="40% — акцент3 5 11_1" xfId="8752"/>
    <cellStyle name="40% - Акцент3 5 12" xfId="6888"/>
    <cellStyle name="40% — акцент3 5 12" xfId="6887"/>
    <cellStyle name="40% - Акцент3 5 12_1" xfId="8744"/>
    <cellStyle name="40% — акцент3 5 12_1" xfId="8752"/>
    <cellStyle name="40% - Акцент3 5 13" xfId="7491"/>
    <cellStyle name="40% — акцент3 5 13" xfId="7490"/>
    <cellStyle name="40% - Акцент3 5 13_1" xfId="8744"/>
    <cellStyle name="40% — акцент3 5 13_1" xfId="8752"/>
    <cellStyle name="40% - Акцент3 5 14" xfId="8092"/>
    <cellStyle name="40% — акцент3 5 14" xfId="8091"/>
    <cellStyle name="40% - Акцент3 5 14_1" xfId="8744"/>
    <cellStyle name="40% — акцент3 5 14_1" xfId="8752"/>
    <cellStyle name="40% - Акцент3 5 2" xfId="840"/>
    <cellStyle name="40% — акцент3 5 2" xfId="841"/>
    <cellStyle name="40% - Акцент3 5 2_1" xfId="8744"/>
    <cellStyle name="40% — акцент3 5 2_1" xfId="8752"/>
    <cellStyle name="40% - Акцент3 5 3" xfId="1723"/>
    <cellStyle name="40% — акцент3 5 3" xfId="1724"/>
    <cellStyle name="40% - Акцент3 5 3_1" xfId="8744"/>
    <cellStyle name="40% — акцент3 5 3_1" xfId="8752"/>
    <cellStyle name="40% - Акцент3 5 4" xfId="2062"/>
    <cellStyle name="40% — акцент3 5 4" xfId="2061"/>
    <cellStyle name="40% - Акцент3 5 4_1" xfId="8744"/>
    <cellStyle name="40% — акцент3 5 4_1" xfId="8752"/>
    <cellStyle name="40% - Акцент3 5 5" xfId="2663"/>
    <cellStyle name="40% — акцент3 5 5" xfId="2662"/>
    <cellStyle name="40% - Акцент3 5 5_1" xfId="8744"/>
    <cellStyle name="40% — акцент3 5 5_1" xfId="8752"/>
    <cellStyle name="40% - Акцент3 5 6" xfId="3268"/>
    <cellStyle name="40% — акцент3 5 6" xfId="3267"/>
    <cellStyle name="40% - Акцент3 5 6_1" xfId="8744"/>
    <cellStyle name="40% — акцент3 5 6_1" xfId="8752"/>
    <cellStyle name="40% - Акцент3 5 7" xfId="3871"/>
    <cellStyle name="40% — акцент3 5 7" xfId="3870"/>
    <cellStyle name="40% - Акцент3 5 7_1" xfId="8744"/>
    <cellStyle name="40% — акцент3 5 7_1" xfId="8752"/>
    <cellStyle name="40% - Акцент3 5 8" xfId="4474"/>
    <cellStyle name="40% — акцент3 5 8" xfId="4473"/>
    <cellStyle name="40% - Акцент3 5 8_1" xfId="8744"/>
    <cellStyle name="40% — акцент3 5 8_1" xfId="8752"/>
    <cellStyle name="40% - Акцент3 5 9" xfId="5075"/>
    <cellStyle name="40% — акцент3 5 9" xfId="5074"/>
    <cellStyle name="40% - Акцент3 5 9_1" xfId="8744"/>
    <cellStyle name="40% — акцент3 5 9_1" xfId="8752"/>
    <cellStyle name="40% - Акцент3 5_1" xfId="8913"/>
    <cellStyle name="40% — акцент3 5_1" xfId="8913"/>
    <cellStyle name="40% - Акцент3 6" xfId="808"/>
    <cellStyle name="40% — акцент3 6" xfId="809"/>
    <cellStyle name="40% - Акцент3 6_1" xfId="8913"/>
    <cellStyle name="40% — акцент3 6_1" xfId="8913"/>
    <cellStyle name="40% - Акцент3 7" xfId="1690"/>
    <cellStyle name="40% — акцент3 7" xfId="1691"/>
    <cellStyle name="40% - Акцент3 7_1" xfId="8913"/>
    <cellStyle name="40% — акцент3 7_1" xfId="8913"/>
    <cellStyle name="40% - Акцент3 8" xfId="2095"/>
    <cellStyle name="40% — акцент3 8" xfId="2094"/>
    <cellStyle name="40% - Акцент3 8_1" xfId="8913"/>
    <cellStyle name="40% — акцент3 8_1" xfId="8913"/>
    <cellStyle name="40% - Акцент3 9" xfId="2696"/>
    <cellStyle name="40% — акцент3 9" xfId="2695"/>
    <cellStyle name="40% - Акцент3 9_1" xfId="8913"/>
    <cellStyle name="40% — акцент3 9_1" xfId="8913"/>
    <cellStyle name="40% - Акцент3_1" xfId="8864"/>
    <cellStyle name="40% - Акцент4" xfId="147"/>
    <cellStyle name="40% — акцент4" xfId="8865"/>
    <cellStyle name="40% - Акцент4 10" xfId="3265"/>
    <cellStyle name="40% — акцент4 10" xfId="3264"/>
    <cellStyle name="40% - Акцент4 10_1" xfId="8913"/>
    <cellStyle name="40% — акцент4 10_1" xfId="8913"/>
    <cellStyle name="40% - Акцент4 11" xfId="3868"/>
    <cellStyle name="40% — акцент4 11" xfId="3867"/>
    <cellStyle name="40% - Акцент4 11_1" xfId="8913"/>
    <cellStyle name="40% — акцент4 11_1" xfId="8913"/>
    <cellStyle name="40% - Акцент4 12" xfId="4471"/>
    <cellStyle name="40% — акцент4 12" xfId="4470"/>
    <cellStyle name="40% - Акцент4 12_1" xfId="8913"/>
    <cellStyle name="40% — акцент4 12_1" xfId="8913"/>
    <cellStyle name="40% - Акцент4 13" xfId="5072"/>
    <cellStyle name="40% — акцент4 13" xfId="5071"/>
    <cellStyle name="40% - Акцент4 13_1" xfId="8913"/>
    <cellStyle name="40% — акцент4 13_1" xfId="8913"/>
    <cellStyle name="40% - Акцент4 14" xfId="5678"/>
    <cellStyle name="40% — акцент4 14" xfId="5677"/>
    <cellStyle name="40% - Акцент4 14_1" xfId="8913"/>
    <cellStyle name="40% — акцент4 14_1" xfId="8913"/>
    <cellStyle name="40% - Акцент4 15" xfId="6282"/>
    <cellStyle name="40% — акцент4 15" xfId="6281"/>
    <cellStyle name="40% - Акцент4 15_1" xfId="8913"/>
    <cellStyle name="40% — акцент4 15_1" xfId="8913"/>
    <cellStyle name="40% - Акцент4 16" xfId="6885"/>
    <cellStyle name="40% — акцент4 16" xfId="6884"/>
    <cellStyle name="40% - Акцент4 16_1" xfId="8913"/>
    <cellStyle name="40% — акцент4 16_1" xfId="8913"/>
    <cellStyle name="40% - Акцент4 17" xfId="7489"/>
    <cellStyle name="40% — акцент4 17" xfId="7488"/>
    <cellStyle name="40% - Акцент4 17_1" xfId="8913"/>
    <cellStyle name="40% — акцент4 17_1" xfId="8913"/>
    <cellStyle name="40% - Акцент4 18" xfId="8090"/>
    <cellStyle name="40% — акцент4 18" xfId="8089"/>
    <cellStyle name="40% - Акцент4 18_1" xfId="8913"/>
    <cellStyle name="40% — акцент4 18_1" xfId="8913"/>
    <cellStyle name="40% - Акцент4 19" xfId="8665"/>
    <cellStyle name="40% — акцент4 19" xfId="148"/>
    <cellStyle name="40% - Акцент4 19_1" xfId="8765"/>
    <cellStyle name="40% — акцент4 19_1" xfId="8707"/>
    <cellStyle name="40% - Акцент4 2" xfId="149"/>
    <cellStyle name="40% — акцент4 2" xfId="150"/>
    <cellStyle name="40% - Акцент4 2 10" xfId="5070"/>
    <cellStyle name="40% — акцент4 2 10" xfId="5069"/>
    <cellStyle name="40% - Акцент4 2 10_1" xfId="8913"/>
    <cellStyle name="40% — акцент4 2 10_1" xfId="8913"/>
    <cellStyle name="40% - Акцент4 2 11" xfId="5676"/>
    <cellStyle name="40% — акцент4 2 11" xfId="5675"/>
    <cellStyle name="40% - Акцент4 2 11_1" xfId="8913"/>
    <cellStyle name="40% — акцент4 2 11_1" xfId="8913"/>
    <cellStyle name="40% - Акцент4 2 12" xfId="6280"/>
    <cellStyle name="40% — акцент4 2 12" xfId="6279"/>
    <cellStyle name="40% - Акцент4 2 12_1" xfId="8913"/>
    <cellStyle name="40% — акцент4 2 12_1" xfId="8913"/>
    <cellStyle name="40% - Акцент4 2 13" xfId="6883"/>
    <cellStyle name="40% — акцент4 2 13" xfId="6882"/>
    <cellStyle name="40% - Акцент4 2 13_1" xfId="8913"/>
    <cellStyle name="40% — акцент4 2 13_1" xfId="8913"/>
    <cellStyle name="40% - Акцент4 2 14" xfId="7487"/>
    <cellStyle name="40% — акцент4 2 14" xfId="7486"/>
    <cellStyle name="40% - Акцент4 2 14_1" xfId="8913"/>
    <cellStyle name="40% — акцент4 2 14_1" xfId="8913"/>
    <cellStyle name="40% - Акцент4 2 15" xfId="8088"/>
    <cellStyle name="40% — акцент4 2 15" xfId="8087"/>
    <cellStyle name="40% - Акцент4 2 15_1" xfId="8913"/>
    <cellStyle name="40% — акцент4 2 15_1" xfId="8913"/>
    <cellStyle name="40% - Акцент4 2 16" xfId="8866"/>
    <cellStyle name="40% — акцент4 2 16" xfId="8867"/>
    <cellStyle name="40% - Акцент4 2 16_1" xfId="8913"/>
    <cellStyle name="40% — акцент4 2 16_1" xfId="8913"/>
    <cellStyle name="40% - Акцент4 2 17" xfId="8868"/>
    <cellStyle name="40% - Акцент4 2 2" xfId="151"/>
    <cellStyle name="40% — акцент4 2 2" xfId="152"/>
    <cellStyle name="40% - Акцент4 2 2 10" xfId="5674"/>
    <cellStyle name="40% — акцент4 2 2 10" xfId="5673"/>
    <cellStyle name="40% - Акцент4 2 2 10_1" xfId="8744"/>
    <cellStyle name="40% — акцент4 2 2 10_1" xfId="8744"/>
    <cellStyle name="40% - Акцент4 2 2 11" xfId="6278"/>
    <cellStyle name="40% — акцент4 2 2 11" xfId="6277"/>
    <cellStyle name="40% - Акцент4 2 2 11_1" xfId="8744"/>
    <cellStyle name="40% — акцент4 2 2 11_1" xfId="8744"/>
    <cellStyle name="40% - Акцент4 2 2 12" xfId="6881"/>
    <cellStyle name="40% — акцент4 2 2 12" xfId="6880"/>
    <cellStyle name="40% - Акцент4 2 2 12_1" xfId="8744"/>
    <cellStyle name="40% — акцент4 2 2 12_1" xfId="8744"/>
    <cellStyle name="40% - Акцент4 2 2 13" xfId="7485"/>
    <cellStyle name="40% — акцент4 2 2 13" xfId="7484"/>
    <cellStyle name="40% - Акцент4 2 2 13_1" xfId="8744"/>
    <cellStyle name="40% — акцент4 2 2 13_1" xfId="8744"/>
    <cellStyle name="40% - Акцент4 2 2 14" xfId="8086"/>
    <cellStyle name="40% — акцент4 2 2 14" xfId="8085"/>
    <cellStyle name="40% - Акцент4 2 2 14_1" xfId="8744"/>
    <cellStyle name="40% — акцент4 2 2 14_1" xfId="8744"/>
    <cellStyle name="40% - Акцент4 2 2 2" xfId="846"/>
    <cellStyle name="40% — акцент4 2 2 2" xfId="847"/>
    <cellStyle name="40% - Акцент4 2 2 2_1" xfId="8744"/>
    <cellStyle name="40% — акцент4 2 2 2_1" xfId="8744"/>
    <cellStyle name="40% - Акцент4 2 2 3" xfId="1730"/>
    <cellStyle name="40% — акцент4 2 2 3" xfId="1731"/>
    <cellStyle name="40% - Акцент4 2 2 3_1" xfId="8744"/>
    <cellStyle name="40% — акцент4 2 2 3_1" xfId="8744"/>
    <cellStyle name="40% - Акцент4 2 2 4" xfId="2055"/>
    <cellStyle name="40% — акцент4 2 2 4" xfId="2054"/>
    <cellStyle name="40% - Акцент4 2 2 4_1" xfId="8744"/>
    <cellStyle name="40% — акцент4 2 2 4_1" xfId="8744"/>
    <cellStyle name="40% - Акцент4 2 2 5" xfId="2656"/>
    <cellStyle name="40% — акцент4 2 2 5" xfId="2655"/>
    <cellStyle name="40% - Акцент4 2 2 5_1" xfId="8744"/>
    <cellStyle name="40% — акцент4 2 2 5_1" xfId="8744"/>
    <cellStyle name="40% - Акцент4 2 2 6" xfId="3261"/>
    <cellStyle name="40% — акцент4 2 2 6" xfId="3260"/>
    <cellStyle name="40% - Акцент4 2 2 6_1" xfId="8744"/>
    <cellStyle name="40% — акцент4 2 2 6_1" xfId="8744"/>
    <cellStyle name="40% - Акцент4 2 2 7" xfId="3864"/>
    <cellStyle name="40% — акцент4 2 2 7" xfId="3863"/>
    <cellStyle name="40% - Акцент4 2 2 7_1" xfId="8744"/>
    <cellStyle name="40% — акцент4 2 2 7_1" xfId="8744"/>
    <cellStyle name="40% - Акцент4 2 2 8" xfId="4467"/>
    <cellStyle name="40% — акцент4 2 2 8" xfId="4466"/>
    <cellStyle name="40% - Акцент4 2 2 8_1" xfId="8744"/>
    <cellStyle name="40% — акцент4 2 2 8_1" xfId="8744"/>
    <cellStyle name="40% - Акцент4 2 2 9" xfId="5068"/>
    <cellStyle name="40% — акцент4 2 2 9" xfId="5067"/>
    <cellStyle name="40% - Акцент4 2 2 9_1" xfId="8744"/>
    <cellStyle name="40% — акцент4 2 2 9_1" xfId="8744"/>
    <cellStyle name="40% - Акцент4 2 2_1" xfId="8913"/>
    <cellStyle name="40% — акцент4 2 2_1" xfId="8913"/>
    <cellStyle name="40% - Акцент4 2 2_1 10" xfId="5066"/>
    <cellStyle name="40% — акцент4 2 2_1 10" xfId="5065"/>
    <cellStyle name="40% - Акцент4 2 2_1 10_1" xfId="8743"/>
    <cellStyle name="40% — акцент4 2 2_1 10_1" xfId="8743"/>
    <cellStyle name="40% - Акцент4 2 2_1 11" xfId="5672"/>
    <cellStyle name="40% — акцент4 2 2_1 11" xfId="5671"/>
    <cellStyle name="40% - Акцент4 2 2_1 11_1" xfId="8743"/>
    <cellStyle name="40% — акцент4 2 2_1 11_1" xfId="8743"/>
    <cellStyle name="40% - Акцент4 2 2_1 12" xfId="6276"/>
    <cellStyle name="40% — акцент4 2 2_1 12" xfId="6275"/>
    <cellStyle name="40% - Акцент4 2 2_1 12_1" xfId="8743"/>
    <cellStyle name="40% — акцент4 2 2_1 12_1" xfId="8743"/>
    <cellStyle name="40% - Акцент4 2 2_1 13" xfId="6879"/>
    <cellStyle name="40% — акцент4 2 2_1 13" xfId="6878"/>
    <cellStyle name="40% - Акцент4 2 2_1 13_1" xfId="8743"/>
    <cellStyle name="40% — акцент4 2 2_1 13_1" xfId="8743"/>
    <cellStyle name="40% - Акцент4 2 2_1 14" xfId="7483"/>
    <cellStyle name="40% — акцент4 2 2_1 14" xfId="7482"/>
    <cellStyle name="40% - Акцент4 2 2_1 14_1" xfId="8743"/>
    <cellStyle name="40% — акцент4 2 2_1 14_1" xfId="8743"/>
    <cellStyle name="40% - Акцент4 2 2_1 15" xfId="8084"/>
    <cellStyle name="40% — акцент4 2 2_1 15" xfId="8083"/>
    <cellStyle name="40% - Акцент4 2 2_1 15_1" xfId="8743"/>
    <cellStyle name="40% — акцент4 2 2_1 15_1" xfId="8743"/>
    <cellStyle name="40% - Акцент4 2 2_1 2" xfId="8651"/>
    <cellStyle name="40% — акцент4 2 2_1 2" xfId="8651"/>
    <cellStyle name="40% - Акцент4 2 2_1 2 10" xfId="5670"/>
    <cellStyle name="40% — акцент4 2 2_1 2 10" xfId="5669"/>
    <cellStyle name="40% - Акцент4 2 2_1 2 10_1" xfId="8744"/>
    <cellStyle name="40% — акцент4 2 2_1 2 10_1" xfId="8744"/>
    <cellStyle name="40% - Акцент4 2 2_1 2 11" xfId="6274"/>
    <cellStyle name="40% — акцент4 2 2_1 2 11" xfId="6273"/>
    <cellStyle name="40% - Акцент4 2 2_1 2 11_1" xfId="8744"/>
    <cellStyle name="40% — акцент4 2 2_1 2 11_1" xfId="8744"/>
    <cellStyle name="40% - Акцент4 2 2_1 2 12" xfId="6877"/>
    <cellStyle name="40% — акцент4 2 2_1 2 12" xfId="6876"/>
    <cellStyle name="40% - Акцент4 2 2_1 2 12_1" xfId="8744"/>
    <cellStyle name="40% — акцент4 2 2_1 2 12_1" xfId="8744"/>
    <cellStyle name="40% - Акцент4 2 2_1 2 13" xfId="7481"/>
    <cellStyle name="40% — акцент4 2 2_1 2 13" xfId="7480"/>
    <cellStyle name="40% - Акцент4 2 2_1 2 13_1" xfId="8744"/>
    <cellStyle name="40% — акцент4 2 2_1 2 13_1" xfId="8744"/>
    <cellStyle name="40% - Акцент4 2 2_1 2 14" xfId="8082"/>
    <cellStyle name="40% — акцент4 2 2_1 2 14" xfId="8081"/>
    <cellStyle name="40% - Акцент4 2 2_1 2 14_1" xfId="8744"/>
    <cellStyle name="40% — акцент4 2 2_1 2 14_1" xfId="8744"/>
    <cellStyle name="40% - Акцент4 2 2_1 2 2" xfId="850"/>
    <cellStyle name="40% — акцент4 2 2_1 2 2" xfId="851"/>
    <cellStyle name="40% - Акцент4 2 2_1 2 2_1" xfId="8744"/>
    <cellStyle name="40% — акцент4 2 2_1 2 2_1" xfId="8744"/>
    <cellStyle name="40% - Акцент4 2 2_1 2 3" xfId="1734"/>
    <cellStyle name="40% — акцент4 2 2_1 2 3" xfId="1735"/>
    <cellStyle name="40% - Акцент4 2 2_1 2 3_1" xfId="8744"/>
    <cellStyle name="40% — акцент4 2 2_1 2 3_1" xfId="8744"/>
    <cellStyle name="40% - Акцент4 2 2_1 2 4" xfId="2051"/>
    <cellStyle name="40% — акцент4 2 2_1 2 4" xfId="2050"/>
    <cellStyle name="40% - Акцент4 2 2_1 2 4_1" xfId="8744"/>
    <cellStyle name="40% — акцент4 2 2_1 2 4_1" xfId="8744"/>
    <cellStyle name="40% - Акцент4 2 2_1 2 5" xfId="2652"/>
    <cellStyle name="40% — акцент4 2 2_1 2 5" xfId="2651"/>
    <cellStyle name="40% - Акцент4 2 2_1 2 5_1" xfId="8744"/>
    <cellStyle name="40% — акцент4 2 2_1 2 5_1" xfId="8744"/>
    <cellStyle name="40% - Акцент4 2 2_1 2 6" xfId="3257"/>
    <cellStyle name="40% — акцент4 2 2_1 2 6" xfId="3256"/>
    <cellStyle name="40% - Акцент4 2 2_1 2 6_1" xfId="8744"/>
    <cellStyle name="40% — акцент4 2 2_1 2 6_1" xfId="8744"/>
    <cellStyle name="40% - Акцент4 2 2_1 2 7" xfId="3860"/>
    <cellStyle name="40% — акцент4 2 2_1 2 7" xfId="3859"/>
    <cellStyle name="40% - Акцент4 2 2_1 2 7_1" xfId="8744"/>
    <cellStyle name="40% — акцент4 2 2_1 2 7_1" xfId="8744"/>
    <cellStyle name="40% - Акцент4 2 2_1 2 8" xfId="4463"/>
    <cellStyle name="40% — акцент4 2 2_1 2 8" xfId="4462"/>
    <cellStyle name="40% - Акцент4 2 2_1 2 8_1" xfId="8744"/>
    <cellStyle name="40% — акцент4 2 2_1 2 8_1" xfId="8744"/>
    <cellStyle name="40% - Акцент4 2 2_1 2 9" xfId="5064"/>
    <cellStyle name="40% — акцент4 2 2_1 2 9" xfId="5063"/>
    <cellStyle name="40% - Акцент4 2 2_1 2 9_1" xfId="8744"/>
    <cellStyle name="40% — акцент4 2 2_1 2 9_1" xfId="8744"/>
    <cellStyle name="40% - Акцент4 2 2_1 3" xfId="848"/>
    <cellStyle name="40% — акцент4 2 2_1 3" xfId="849"/>
    <cellStyle name="40% - Акцент4 2 2_1 3_1" xfId="8743"/>
    <cellStyle name="40% — акцент4 2 2_1 3_1" xfId="8743"/>
    <cellStyle name="40% - Акцент4 2 2_1 4" xfId="1732"/>
    <cellStyle name="40% — акцент4 2 2_1 4" xfId="1733"/>
    <cellStyle name="40% - Акцент4 2 2_1 4_1" xfId="8743"/>
    <cellStyle name="40% — акцент4 2 2_1 4_1" xfId="8743"/>
    <cellStyle name="40% - Акцент4 2 2_1 5" xfId="2053"/>
    <cellStyle name="40% — акцент4 2 2_1 5" xfId="2052"/>
    <cellStyle name="40% - Акцент4 2 2_1 5_1" xfId="8743"/>
    <cellStyle name="40% — акцент4 2 2_1 5_1" xfId="8743"/>
    <cellStyle name="40% - Акцент4 2 2_1 6" xfId="2654"/>
    <cellStyle name="40% — акцент4 2 2_1 6" xfId="2653"/>
    <cellStyle name="40% - Акцент4 2 2_1 6_1" xfId="8743"/>
    <cellStyle name="40% — акцент4 2 2_1 6_1" xfId="8743"/>
    <cellStyle name="40% - Акцент4 2 2_1 7" xfId="3259"/>
    <cellStyle name="40% — акцент4 2 2_1 7" xfId="3258"/>
    <cellStyle name="40% - Акцент4 2 2_1 7_1" xfId="8743"/>
    <cellStyle name="40% — акцент4 2 2_1 7_1" xfId="8743"/>
    <cellStyle name="40% - Акцент4 2 2_1 8" xfId="3862"/>
    <cellStyle name="40% — акцент4 2 2_1 8" xfId="3861"/>
    <cellStyle name="40% - Акцент4 2 2_1 8_1" xfId="8743"/>
    <cellStyle name="40% — акцент4 2 2_1 8_1" xfId="8743"/>
    <cellStyle name="40% - Акцент4 2 2_1 9" xfId="4465"/>
    <cellStyle name="40% — акцент4 2 2_1 9" xfId="4464"/>
    <cellStyle name="40% - Акцент4 2 2_1 9_1" xfId="8743"/>
    <cellStyle name="40% — акцент4 2 2_1 9_1" xfId="8743"/>
    <cellStyle name="40% - Акцент4 2 3" xfId="844"/>
    <cellStyle name="40% — акцент4 2 3" xfId="845"/>
    <cellStyle name="40% - Акцент4 2 3_1" xfId="8913"/>
    <cellStyle name="40% — акцент4 2 3_1" xfId="8913"/>
    <cellStyle name="40% - Акцент4 2 4" xfId="1728"/>
    <cellStyle name="40% — акцент4 2 4" xfId="1729"/>
    <cellStyle name="40% - Акцент4 2 4_1" xfId="8913"/>
    <cellStyle name="40% — акцент4 2 4_1" xfId="8913"/>
    <cellStyle name="40% - Акцент4 2 5" xfId="2057"/>
    <cellStyle name="40% — акцент4 2 5" xfId="2056"/>
    <cellStyle name="40% - Акцент4 2 5_1" xfId="8913"/>
    <cellStyle name="40% — акцент4 2 5_1" xfId="8913"/>
    <cellStyle name="40% - Акцент4 2 6" xfId="2658"/>
    <cellStyle name="40% — акцент4 2 6" xfId="2657"/>
    <cellStyle name="40% - Акцент4 2 6_1" xfId="8913"/>
    <cellStyle name="40% — акцент4 2 6_1" xfId="8913"/>
    <cellStyle name="40% - Акцент4 2 7" xfId="3263"/>
    <cellStyle name="40% — акцент4 2 7" xfId="3262"/>
    <cellStyle name="40% - Акцент4 2 7_1" xfId="8913"/>
    <cellStyle name="40% — акцент4 2 7_1" xfId="8913"/>
    <cellStyle name="40% - Акцент4 2 8" xfId="3866"/>
    <cellStyle name="40% — акцент4 2 8" xfId="3865"/>
    <cellStyle name="40% - Акцент4 2 8_1" xfId="8913"/>
    <cellStyle name="40% — акцент4 2 8_1" xfId="8913"/>
    <cellStyle name="40% - Акцент4 2 9" xfId="4469"/>
    <cellStyle name="40% — акцент4 2 9" xfId="4468"/>
    <cellStyle name="40% - Акцент4 2 9_1" xfId="8913"/>
    <cellStyle name="40% — акцент4 2 9_1" xfId="8913"/>
    <cellStyle name="40% - Акцент4 2_1" xfId="8871"/>
    <cellStyle name="40% — акцент4 2_1" xfId="8871"/>
    <cellStyle name="40% - Акцент4 2_1 10" xfId="5062"/>
    <cellStyle name="40% — акцент4 2_1 10" xfId="5061"/>
    <cellStyle name="40% - Акцент4 2_1 10_1" xfId="8743"/>
    <cellStyle name="40% — акцент4 2_1 10_1" xfId="8743"/>
    <cellStyle name="40% - Акцент4 2_1 11" xfId="5668"/>
    <cellStyle name="40% — акцент4 2_1 11" xfId="5667"/>
    <cellStyle name="40% - Акцент4 2_1 11_1" xfId="8743"/>
    <cellStyle name="40% — акцент4 2_1 11_1" xfId="8743"/>
    <cellStyle name="40% - Акцент4 2_1 12" xfId="6272"/>
    <cellStyle name="40% — акцент4 2_1 12" xfId="6271"/>
    <cellStyle name="40% - Акцент4 2_1 12_1" xfId="8743"/>
    <cellStyle name="40% — акцент4 2_1 12_1" xfId="8743"/>
    <cellStyle name="40% - Акцент4 2_1 13" xfId="6875"/>
    <cellStyle name="40% — акцент4 2_1 13" xfId="6874"/>
    <cellStyle name="40% - Акцент4 2_1 13_1" xfId="8743"/>
    <cellStyle name="40% — акцент4 2_1 13_1" xfId="8743"/>
    <cellStyle name="40% - Акцент4 2_1 14" xfId="7479"/>
    <cellStyle name="40% — акцент4 2_1 14" xfId="7478"/>
    <cellStyle name="40% - Акцент4 2_1 14_1" xfId="8743"/>
    <cellStyle name="40% — акцент4 2_1 14_1" xfId="8743"/>
    <cellStyle name="40% - Акцент4 2_1 15" xfId="8080"/>
    <cellStyle name="40% — акцент4 2_1 15" xfId="8079"/>
    <cellStyle name="40% - Акцент4 2_1 15_1" xfId="8743"/>
    <cellStyle name="40% — акцент4 2_1 15_1" xfId="8743"/>
    <cellStyle name="40% - Акцент4 2_1 2" xfId="8642"/>
    <cellStyle name="40% — акцент4 2_1 2" xfId="8642"/>
    <cellStyle name="40% - Акцент4 2_1 2 10" xfId="5666"/>
    <cellStyle name="40% — акцент4 2_1 2 10" xfId="5665"/>
    <cellStyle name="40% - Акцент4 2_1 2 10_1" xfId="8747"/>
    <cellStyle name="40% — акцент4 2_1 2 10_1" xfId="8747"/>
    <cellStyle name="40% - Акцент4 2_1 2 11" xfId="6270"/>
    <cellStyle name="40% — акцент4 2_1 2 11" xfId="6269"/>
    <cellStyle name="40% - Акцент4 2_1 2 11_1" xfId="8747"/>
    <cellStyle name="40% — акцент4 2_1 2 11_1" xfId="8747"/>
    <cellStyle name="40% - Акцент4 2_1 2 12" xfId="6873"/>
    <cellStyle name="40% — акцент4 2_1 2 12" xfId="6872"/>
    <cellStyle name="40% - Акцент4 2_1 2 12_1" xfId="8747"/>
    <cellStyle name="40% — акцент4 2_1 2 12_1" xfId="8747"/>
    <cellStyle name="40% - Акцент4 2_1 2 13" xfId="7477"/>
    <cellStyle name="40% — акцент4 2_1 2 13" xfId="7476"/>
    <cellStyle name="40% - Акцент4 2_1 2 13_1" xfId="8747"/>
    <cellStyle name="40% — акцент4 2_1 2 13_1" xfId="8747"/>
    <cellStyle name="40% - Акцент4 2_1 2 14" xfId="8078"/>
    <cellStyle name="40% — акцент4 2_1 2 14" xfId="8077"/>
    <cellStyle name="40% - Акцент4 2_1 2 14_1" xfId="8747"/>
    <cellStyle name="40% — акцент4 2_1 2 14_1" xfId="8747"/>
    <cellStyle name="40% - Акцент4 2_1 2 2" xfId="854"/>
    <cellStyle name="40% — акцент4 2_1 2 2" xfId="855"/>
    <cellStyle name="40% - Акцент4 2_1 2 2_1" xfId="8747"/>
    <cellStyle name="40% — акцент4 2_1 2 2_1" xfId="8747"/>
    <cellStyle name="40% - Акцент4 2_1 2 3" xfId="1738"/>
    <cellStyle name="40% — акцент4 2_1 2 3" xfId="1739"/>
    <cellStyle name="40% - Акцент4 2_1 2 3_1" xfId="8747"/>
    <cellStyle name="40% — акцент4 2_1 2 3_1" xfId="8747"/>
    <cellStyle name="40% - Акцент4 2_1 2 4" xfId="2047"/>
    <cellStyle name="40% — акцент4 2_1 2 4" xfId="2046"/>
    <cellStyle name="40% - Акцент4 2_1 2 4_1" xfId="8747"/>
    <cellStyle name="40% — акцент4 2_1 2 4_1" xfId="8747"/>
    <cellStyle name="40% - Акцент4 2_1 2 5" xfId="2648"/>
    <cellStyle name="40% — акцент4 2_1 2 5" xfId="2647"/>
    <cellStyle name="40% - Акцент4 2_1 2 5_1" xfId="8747"/>
    <cellStyle name="40% — акцент4 2_1 2 5_1" xfId="8747"/>
    <cellStyle name="40% - Акцент4 2_1 2 6" xfId="3253"/>
    <cellStyle name="40% — акцент4 2_1 2 6" xfId="3252"/>
    <cellStyle name="40% - Акцент4 2_1 2 6_1" xfId="8747"/>
    <cellStyle name="40% — акцент4 2_1 2 6_1" xfId="8747"/>
    <cellStyle name="40% - Акцент4 2_1 2 7" xfId="3856"/>
    <cellStyle name="40% — акцент4 2_1 2 7" xfId="3855"/>
    <cellStyle name="40% - Акцент4 2_1 2 7_1" xfId="8747"/>
    <cellStyle name="40% — акцент4 2_1 2 7_1" xfId="8747"/>
    <cellStyle name="40% - Акцент4 2_1 2 8" xfId="4459"/>
    <cellStyle name="40% — акцент4 2_1 2 8" xfId="4458"/>
    <cellStyle name="40% - Акцент4 2_1 2 8_1" xfId="8747"/>
    <cellStyle name="40% — акцент4 2_1 2 8_1" xfId="8747"/>
    <cellStyle name="40% - Акцент4 2_1 2 9" xfId="5060"/>
    <cellStyle name="40% — акцент4 2_1 2 9" xfId="5059"/>
    <cellStyle name="40% - Акцент4 2_1 2 9_1" xfId="8747"/>
    <cellStyle name="40% — акцент4 2_1 2 9_1" xfId="8747"/>
    <cellStyle name="40% - Акцент4 2_1 3" xfId="852"/>
    <cellStyle name="40% — акцент4 2_1 3" xfId="853"/>
    <cellStyle name="40% - Акцент4 2_1 3_1" xfId="8743"/>
    <cellStyle name="40% — акцент4 2_1 3_1" xfId="8743"/>
    <cellStyle name="40% - Акцент4 2_1 4" xfId="1736"/>
    <cellStyle name="40% — акцент4 2_1 4" xfId="1737"/>
    <cellStyle name="40% - Акцент4 2_1 4_1" xfId="8743"/>
    <cellStyle name="40% — акцент4 2_1 4_1" xfId="8743"/>
    <cellStyle name="40% - Акцент4 2_1 5" xfId="2049"/>
    <cellStyle name="40% — акцент4 2_1 5" xfId="2048"/>
    <cellStyle name="40% - Акцент4 2_1 5_1" xfId="8743"/>
    <cellStyle name="40% — акцент4 2_1 5_1" xfId="8743"/>
    <cellStyle name="40% - Акцент4 2_1 6" xfId="2650"/>
    <cellStyle name="40% — акцент4 2_1 6" xfId="2649"/>
    <cellStyle name="40% - Акцент4 2_1 6_1" xfId="8743"/>
    <cellStyle name="40% — акцент4 2_1 6_1" xfId="8743"/>
    <cellStyle name="40% - Акцент4 2_1 7" xfId="3255"/>
    <cellStyle name="40% — акцент4 2_1 7" xfId="3254"/>
    <cellStyle name="40% - Акцент4 2_1 7_1" xfId="8743"/>
    <cellStyle name="40% — акцент4 2_1 7_1" xfId="8743"/>
    <cellStyle name="40% - Акцент4 2_1 8" xfId="3858"/>
    <cellStyle name="40% — акцент4 2_1 8" xfId="3857"/>
    <cellStyle name="40% - Акцент4 2_1 8_1" xfId="8743"/>
    <cellStyle name="40% — акцент4 2_1 8_1" xfId="8743"/>
    <cellStyle name="40% - Акцент4 2_1 9" xfId="4461"/>
    <cellStyle name="40% — акцент4 2_1 9" xfId="4460"/>
    <cellStyle name="40% - Акцент4 2_1 9_1" xfId="8743"/>
    <cellStyle name="40% — акцент4 2_1 9_1" xfId="8743"/>
    <cellStyle name="40% - Акцент4 3" xfId="153"/>
    <cellStyle name="40% — акцент4 3" xfId="154"/>
    <cellStyle name="40% - Акцент4 3 10" xfId="5058"/>
    <cellStyle name="40% — акцент4 3 10" xfId="5057"/>
    <cellStyle name="40% - Акцент4 3 10_1" xfId="8913"/>
    <cellStyle name="40% — акцент4 3 10_1" xfId="8913"/>
    <cellStyle name="40% - Акцент4 3 11" xfId="5664"/>
    <cellStyle name="40% — акцент4 3 11" xfId="5663"/>
    <cellStyle name="40% - Акцент4 3 11_1" xfId="8913"/>
    <cellStyle name="40% — акцент4 3 11_1" xfId="8913"/>
    <cellStyle name="40% - Акцент4 3 12" xfId="6268"/>
    <cellStyle name="40% — акцент4 3 12" xfId="6267"/>
    <cellStyle name="40% - Акцент4 3 12_1" xfId="8913"/>
    <cellStyle name="40% — акцент4 3 12_1" xfId="8913"/>
    <cellStyle name="40% - Акцент4 3 13" xfId="6871"/>
    <cellStyle name="40% — акцент4 3 13" xfId="6870"/>
    <cellStyle name="40% - Акцент4 3 13_1" xfId="8913"/>
    <cellStyle name="40% — акцент4 3 13_1" xfId="8913"/>
    <cellStyle name="40% - Акцент4 3 14" xfId="7475"/>
    <cellStyle name="40% — акцент4 3 14" xfId="7474"/>
    <cellStyle name="40% - Акцент4 3 14_1" xfId="8913"/>
    <cellStyle name="40% — акцент4 3 14_1" xfId="8913"/>
    <cellStyle name="40% - Акцент4 3 15" xfId="8076"/>
    <cellStyle name="40% — акцент4 3 15" xfId="8075"/>
    <cellStyle name="40% - Акцент4 3 15_1" xfId="8913"/>
    <cellStyle name="40% — акцент4 3 15_1" xfId="8913"/>
    <cellStyle name="40% - Акцент4 3 16" xfId="8869"/>
    <cellStyle name="40% — акцент4 3 16" xfId="8870"/>
    <cellStyle name="40% - Акцент4 3 16_1" xfId="8913"/>
    <cellStyle name="40% — акцент4 3 16_1" xfId="8913"/>
    <cellStyle name="40% - Акцент4 3 2" xfId="155"/>
    <cellStyle name="40% — акцент4 3 2" xfId="156"/>
    <cellStyle name="40% - Акцент4 3 2 10" xfId="5662"/>
    <cellStyle name="40% — акцент4 3 2 10" xfId="5661"/>
    <cellStyle name="40% - Акцент4 3 2 10_1" xfId="8744"/>
    <cellStyle name="40% — акцент4 3 2 10_1" xfId="8744"/>
    <cellStyle name="40% - Акцент4 3 2 11" xfId="6266"/>
    <cellStyle name="40% — акцент4 3 2 11" xfId="6265"/>
    <cellStyle name="40% - Акцент4 3 2 11_1" xfId="8744"/>
    <cellStyle name="40% — акцент4 3 2 11_1" xfId="8744"/>
    <cellStyle name="40% - Акцент4 3 2 12" xfId="6869"/>
    <cellStyle name="40% — акцент4 3 2 12" xfId="6868"/>
    <cellStyle name="40% - Акцент4 3 2 12_1" xfId="8744"/>
    <cellStyle name="40% — акцент4 3 2 12_1" xfId="8744"/>
    <cellStyle name="40% - Акцент4 3 2 13" xfId="7473"/>
    <cellStyle name="40% — акцент4 3 2 13" xfId="7472"/>
    <cellStyle name="40% - Акцент4 3 2 13_1" xfId="8744"/>
    <cellStyle name="40% — акцент4 3 2 13_1" xfId="8744"/>
    <cellStyle name="40% - Акцент4 3 2 14" xfId="8074"/>
    <cellStyle name="40% — акцент4 3 2 14" xfId="8073"/>
    <cellStyle name="40% - Акцент4 3 2 14_1" xfId="8744"/>
    <cellStyle name="40% — акцент4 3 2 14_1" xfId="8744"/>
    <cellStyle name="40% - Акцент4 3 2 2" xfId="858"/>
    <cellStyle name="40% — акцент4 3 2 2" xfId="859"/>
    <cellStyle name="40% - Акцент4 3 2 2_1" xfId="8744"/>
    <cellStyle name="40% — акцент4 3 2 2_1" xfId="8744"/>
    <cellStyle name="40% - Акцент4 3 2 3" xfId="1742"/>
    <cellStyle name="40% — акцент4 3 2 3" xfId="1743"/>
    <cellStyle name="40% - Акцент4 3 2 3_1" xfId="8744"/>
    <cellStyle name="40% — акцент4 3 2 3_1" xfId="8744"/>
    <cellStyle name="40% - Акцент4 3 2 4" xfId="2043"/>
    <cellStyle name="40% — акцент4 3 2 4" xfId="2042"/>
    <cellStyle name="40% - Акцент4 3 2 4_1" xfId="8744"/>
    <cellStyle name="40% — акцент4 3 2 4_1" xfId="8744"/>
    <cellStyle name="40% - Акцент4 3 2 5" xfId="2644"/>
    <cellStyle name="40% — акцент4 3 2 5" xfId="2643"/>
    <cellStyle name="40% - Акцент4 3 2 5_1" xfId="8744"/>
    <cellStyle name="40% — акцент4 3 2 5_1" xfId="8744"/>
    <cellStyle name="40% - Акцент4 3 2 6" xfId="3249"/>
    <cellStyle name="40% — акцент4 3 2 6" xfId="3248"/>
    <cellStyle name="40% - Акцент4 3 2 6_1" xfId="8744"/>
    <cellStyle name="40% — акцент4 3 2 6_1" xfId="8744"/>
    <cellStyle name="40% - Акцент4 3 2 7" xfId="3852"/>
    <cellStyle name="40% — акцент4 3 2 7" xfId="3851"/>
    <cellStyle name="40% - Акцент4 3 2 7_1" xfId="8744"/>
    <cellStyle name="40% — акцент4 3 2 7_1" xfId="8744"/>
    <cellStyle name="40% - Акцент4 3 2 8" xfId="4455"/>
    <cellStyle name="40% — акцент4 3 2 8" xfId="4454"/>
    <cellStyle name="40% - Акцент4 3 2 8_1" xfId="8744"/>
    <cellStyle name="40% — акцент4 3 2 8_1" xfId="8744"/>
    <cellStyle name="40% - Акцент4 3 2 9" xfId="5056"/>
    <cellStyle name="40% — акцент4 3 2 9" xfId="5055"/>
    <cellStyle name="40% - Акцент4 3 2 9_1" xfId="8744"/>
    <cellStyle name="40% — акцент4 3 2 9_1" xfId="8744"/>
    <cellStyle name="40% - Акцент4 3 2_1" xfId="8913"/>
    <cellStyle name="40% — акцент4 3 2_1" xfId="8913"/>
    <cellStyle name="40% - Акцент4 3 2_1 10" xfId="5054"/>
    <cellStyle name="40% — акцент4 3 2_1 10" xfId="5053"/>
    <cellStyle name="40% - Акцент4 3 2_1 10_1" xfId="8743"/>
    <cellStyle name="40% — акцент4 3 2_1 10_1" xfId="8743"/>
    <cellStyle name="40% - Акцент4 3 2_1 11" xfId="5660"/>
    <cellStyle name="40% — акцент4 3 2_1 11" xfId="5659"/>
    <cellStyle name="40% - Акцент4 3 2_1 11_1" xfId="8743"/>
    <cellStyle name="40% — акцент4 3 2_1 11_1" xfId="8743"/>
    <cellStyle name="40% - Акцент4 3 2_1 12" xfId="6264"/>
    <cellStyle name="40% — акцент4 3 2_1 12" xfId="6263"/>
    <cellStyle name="40% - Акцент4 3 2_1 12_1" xfId="8743"/>
    <cellStyle name="40% — акцент4 3 2_1 12_1" xfId="8743"/>
    <cellStyle name="40% - Акцент4 3 2_1 13" xfId="6867"/>
    <cellStyle name="40% — акцент4 3 2_1 13" xfId="6866"/>
    <cellStyle name="40% - Акцент4 3 2_1 13_1" xfId="8743"/>
    <cellStyle name="40% — акцент4 3 2_1 13_1" xfId="8743"/>
    <cellStyle name="40% - Акцент4 3 2_1 14" xfId="7471"/>
    <cellStyle name="40% — акцент4 3 2_1 14" xfId="7470"/>
    <cellStyle name="40% - Акцент4 3 2_1 14_1" xfId="8743"/>
    <cellStyle name="40% — акцент4 3 2_1 14_1" xfId="8743"/>
    <cellStyle name="40% - Акцент4 3 2_1 15" xfId="8072"/>
    <cellStyle name="40% — акцент4 3 2_1 15" xfId="8071"/>
    <cellStyle name="40% - Акцент4 3 2_1 15_1" xfId="8743"/>
    <cellStyle name="40% — акцент4 3 2_1 15_1" xfId="8743"/>
    <cellStyle name="40% - Акцент4 3 2_1 2" xfId="8651"/>
    <cellStyle name="40% — акцент4 3 2_1 2" xfId="8651"/>
    <cellStyle name="40% - Акцент4 3 2_1 2 10" xfId="5658"/>
    <cellStyle name="40% — акцент4 3 2_1 2 10" xfId="5657"/>
    <cellStyle name="40% - Акцент4 3 2_1 2 10_1" xfId="8744"/>
    <cellStyle name="40% — акцент4 3 2_1 2 10_1" xfId="8744"/>
    <cellStyle name="40% - Акцент4 3 2_1 2 11" xfId="6262"/>
    <cellStyle name="40% — акцент4 3 2_1 2 11" xfId="6261"/>
    <cellStyle name="40% - Акцент4 3 2_1 2 11_1" xfId="8744"/>
    <cellStyle name="40% — акцент4 3 2_1 2 11_1" xfId="8744"/>
    <cellStyle name="40% - Акцент4 3 2_1 2 12" xfId="6865"/>
    <cellStyle name="40% — акцент4 3 2_1 2 12" xfId="6864"/>
    <cellStyle name="40% - Акцент4 3 2_1 2 12_1" xfId="8744"/>
    <cellStyle name="40% — акцент4 3 2_1 2 12_1" xfId="8744"/>
    <cellStyle name="40% - Акцент4 3 2_1 2 13" xfId="7469"/>
    <cellStyle name="40% — акцент4 3 2_1 2 13" xfId="7468"/>
    <cellStyle name="40% - Акцент4 3 2_1 2 13_1" xfId="8744"/>
    <cellStyle name="40% — акцент4 3 2_1 2 13_1" xfId="8744"/>
    <cellStyle name="40% - Акцент4 3 2_1 2 14" xfId="8070"/>
    <cellStyle name="40% — акцент4 3 2_1 2 14" xfId="8069"/>
    <cellStyle name="40% - Акцент4 3 2_1 2 14_1" xfId="8744"/>
    <cellStyle name="40% — акцент4 3 2_1 2 14_1" xfId="8744"/>
    <cellStyle name="40% - Акцент4 3 2_1 2 2" xfId="862"/>
    <cellStyle name="40% — акцент4 3 2_1 2 2" xfId="863"/>
    <cellStyle name="40% - Акцент4 3 2_1 2 2_1" xfId="8744"/>
    <cellStyle name="40% — акцент4 3 2_1 2 2_1" xfId="8744"/>
    <cellStyle name="40% - Акцент4 3 2_1 2 3" xfId="1746"/>
    <cellStyle name="40% — акцент4 3 2_1 2 3" xfId="1747"/>
    <cellStyle name="40% - Акцент4 3 2_1 2 3_1" xfId="8744"/>
    <cellStyle name="40% — акцент4 3 2_1 2 3_1" xfId="8744"/>
    <cellStyle name="40% - Акцент4 3 2_1 2 4" xfId="2039"/>
    <cellStyle name="40% — акцент4 3 2_1 2 4" xfId="2038"/>
    <cellStyle name="40% - Акцент4 3 2_1 2 4_1" xfId="8744"/>
    <cellStyle name="40% — акцент4 3 2_1 2 4_1" xfId="8744"/>
    <cellStyle name="40% - Акцент4 3 2_1 2 5" xfId="2640"/>
    <cellStyle name="40% — акцент4 3 2_1 2 5" xfId="2639"/>
    <cellStyle name="40% - Акцент4 3 2_1 2 5_1" xfId="8744"/>
    <cellStyle name="40% — акцент4 3 2_1 2 5_1" xfId="8744"/>
    <cellStyle name="40% - Акцент4 3 2_1 2 6" xfId="3245"/>
    <cellStyle name="40% — акцент4 3 2_1 2 6" xfId="3244"/>
    <cellStyle name="40% - Акцент4 3 2_1 2 6_1" xfId="8744"/>
    <cellStyle name="40% — акцент4 3 2_1 2 6_1" xfId="8744"/>
    <cellStyle name="40% - Акцент4 3 2_1 2 7" xfId="3848"/>
    <cellStyle name="40% — акцент4 3 2_1 2 7" xfId="3847"/>
    <cellStyle name="40% - Акцент4 3 2_1 2 7_1" xfId="8744"/>
    <cellStyle name="40% — акцент4 3 2_1 2 7_1" xfId="8744"/>
    <cellStyle name="40% - Акцент4 3 2_1 2 8" xfId="4451"/>
    <cellStyle name="40% — акцент4 3 2_1 2 8" xfId="4450"/>
    <cellStyle name="40% - Акцент4 3 2_1 2 8_1" xfId="8744"/>
    <cellStyle name="40% — акцент4 3 2_1 2 8_1" xfId="8744"/>
    <cellStyle name="40% - Акцент4 3 2_1 2 9" xfId="5052"/>
    <cellStyle name="40% — акцент4 3 2_1 2 9" xfId="5051"/>
    <cellStyle name="40% - Акцент4 3 2_1 2 9_1" xfId="8744"/>
    <cellStyle name="40% — акцент4 3 2_1 2 9_1" xfId="8744"/>
    <cellStyle name="40% - Акцент4 3 2_1 3" xfId="860"/>
    <cellStyle name="40% — акцент4 3 2_1 3" xfId="861"/>
    <cellStyle name="40% - Акцент4 3 2_1 3_1" xfId="8743"/>
    <cellStyle name="40% — акцент4 3 2_1 3_1" xfId="8743"/>
    <cellStyle name="40% - Акцент4 3 2_1 4" xfId="1744"/>
    <cellStyle name="40% — акцент4 3 2_1 4" xfId="1745"/>
    <cellStyle name="40% - Акцент4 3 2_1 4_1" xfId="8743"/>
    <cellStyle name="40% — акцент4 3 2_1 4_1" xfId="8743"/>
    <cellStyle name="40% - Акцент4 3 2_1 5" xfId="2041"/>
    <cellStyle name="40% — акцент4 3 2_1 5" xfId="2040"/>
    <cellStyle name="40% - Акцент4 3 2_1 5_1" xfId="8743"/>
    <cellStyle name="40% — акцент4 3 2_1 5_1" xfId="8743"/>
    <cellStyle name="40% - Акцент4 3 2_1 6" xfId="2642"/>
    <cellStyle name="40% — акцент4 3 2_1 6" xfId="2641"/>
    <cellStyle name="40% - Акцент4 3 2_1 6_1" xfId="8743"/>
    <cellStyle name="40% — акцент4 3 2_1 6_1" xfId="8743"/>
    <cellStyle name="40% - Акцент4 3 2_1 7" xfId="3247"/>
    <cellStyle name="40% — акцент4 3 2_1 7" xfId="3246"/>
    <cellStyle name="40% - Акцент4 3 2_1 7_1" xfId="8743"/>
    <cellStyle name="40% — акцент4 3 2_1 7_1" xfId="8743"/>
    <cellStyle name="40% - Акцент4 3 2_1 8" xfId="3850"/>
    <cellStyle name="40% — акцент4 3 2_1 8" xfId="3849"/>
    <cellStyle name="40% - Акцент4 3 2_1 8_1" xfId="8743"/>
    <cellStyle name="40% — акцент4 3 2_1 8_1" xfId="8743"/>
    <cellStyle name="40% - Акцент4 3 2_1 9" xfId="4453"/>
    <cellStyle name="40% — акцент4 3 2_1 9" xfId="4452"/>
    <cellStyle name="40% - Акцент4 3 2_1 9_1" xfId="8743"/>
    <cellStyle name="40% — акцент4 3 2_1 9_1" xfId="8743"/>
    <cellStyle name="40% - Акцент4 3 3" xfId="856"/>
    <cellStyle name="40% — акцент4 3 3" xfId="857"/>
    <cellStyle name="40% - Акцент4 3 3_1" xfId="8913"/>
    <cellStyle name="40% — акцент4 3 3_1" xfId="8913"/>
    <cellStyle name="40% - Акцент4 3 4" xfId="1740"/>
    <cellStyle name="40% — акцент4 3 4" xfId="1741"/>
    <cellStyle name="40% - Акцент4 3 4_1" xfId="8913"/>
    <cellStyle name="40% — акцент4 3 4_1" xfId="8913"/>
    <cellStyle name="40% - Акцент4 3 5" xfId="2045"/>
    <cellStyle name="40% — акцент4 3 5" xfId="2044"/>
    <cellStyle name="40% - Акцент4 3 5_1" xfId="8913"/>
    <cellStyle name="40% — акцент4 3 5_1" xfId="8913"/>
    <cellStyle name="40% - Акцент4 3 6" xfId="2646"/>
    <cellStyle name="40% — акцент4 3 6" xfId="2645"/>
    <cellStyle name="40% - Акцент4 3 6_1" xfId="8913"/>
    <cellStyle name="40% — акцент4 3 6_1" xfId="8913"/>
    <cellStyle name="40% - Акцент4 3 7" xfId="3251"/>
    <cellStyle name="40% — акцент4 3 7" xfId="3250"/>
    <cellStyle name="40% - Акцент4 3 7_1" xfId="8913"/>
    <cellStyle name="40% — акцент4 3 7_1" xfId="8913"/>
    <cellStyle name="40% - Акцент4 3 8" xfId="3854"/>
    <cellStyle name="40% — акцент4 3 8" xfId="3853"/>
    <cellStyle name="40% - Акцент4 3 8_1" xfId="8913"/>
    <cellStyle name="40% — акцент4 3 8_1" xfId="8913"/>
    <cellStyle name="40% - Акцент4 3 9" xfId="4457"/>
    <cellStyle name="40% — акцент4 3 9" xfId="4456"/>
    <cellStyle name="40% - Акцент4 3 9_1" xfId="8913"/>
    <cellStyle name="40% — акцент4 3 9_1" xfId="8913"/>
    <cellStyle name="40% - Акцент4 3_1" xfId="8871"/>
    <cellStyle name="40% — акцент4 3_1" xfId="8871"/>
    <cellStyle name="40% - Акцент4 3_1 10" xfId="5050"/>
    <cellStyle name="40% — акцент4 3_1 10" xfId="5049"/>
    <cellStyle name="40% - Акцент4 3_1 10_1" xfId="8743"/>
    <cellStyle name="40% — акцент4 3_1 10_1" xfId="8743"/>
    <cellStyle name="40% - Акцент4 3_1 11" xfId="5656"/>
    <cellStyle name="40% — акцент4 3_1 11" xfId="5655"/>
    <cellStyle name="40% - Акцент4 3_1 11_1" xfId="8743"/>
    <cellStyle name="40% — акцент4 3_1 11_1" xfId="8743"/>
    <cellStyle name="40% - Акцент4 3_1 12" xfId="6260"/>
    <cellStyle name="40% — акцент4 3_1 12" xfId="6259"/>
    <cellStyle name="40% - Акцент4 3_1 12_1" xfId="8743"/>
    <cellStyle name="40% — акцент4 3_1 12_1" xfId="8743"/>
    <cellStyle name="40% - Акцент4 3_1 13" xfId="6863"/>
    <cellStyle name="40% — акцент4 3_1 13" xfId="6862"/>
    <cellStyle name="40% - Акцент4 3_1 13_1" xfId="8743"/>
    <cellStyle name="40% — акцент4 3_1 13_1" xfId="8743"/>
    <cellStyle name="40% - Акцент4 3_1 14" xfId="7467"/>
    <cellStyle name="40% — акцент4 3_1 14" xfId="7466"/>
    <cellStyle name="40% - Акцент4 3_1 14_1" xfId="8743"/>
    <cellStyle name="40% — акцент4 3_1 14_1" xfId="8743"/>
    <cellStyle name="40% - Акцент4 3_1 15" xfId="8068"/>
    <cellStyle name="40% — акцент4 3_1 15" xfId="8067"/>
    <cellStyle name="40% - Акцент4 3_1 15_1" xfId="8743"/>
    <cellStyle name="40% — акцент4 3_1 15_1" xfId="8743"/>
    <cellStyle name="40% - Акцент4 3_1 2" xfId="8642"/>
    <cellStyle name="40% — акцент4 3_1 2" xfId="8642"/>
    <cellStyle name="40% - Акцент4 3_1 2 10" xfId="5654"/>
    <cellStyle name="40% — акцент4 3_1 2 10" xfId="5653"/>
    <cellStyle name="40% - Акцент4 3_1 2 10_1" xfId="8747"/>
    <cellStyle name="40% — акцент4 3_1 2 10_1" xfId="8747"/>
    <cellStyle name="40% - Акцент4 3_1 2 11" xfId="6258"/>
    <cellStyle name="40% — акцент4 3_1 2 11" xfId="6257"/>
    <cellStyle name="40% - Акцент4 3_1 2 11_1" xfId="8747"/>
    <cellStyle name="40% — акцент4 3_1 2 11_1" xfId="8747"/>
    <cellStyle name="40% - Акцент4 3_1 2 12" xfId="6861"/>
    <cellStyle name="40% — акцент4 3_1 2 12" xfId="6860"/>
    <cellStyle name="40% - Акцент4 3_1 2 12_1" xfId="8747"/>
    <cellStyle name="40% — акцент4 3_1 2 12_1" xfId="8747"/>
    <cellStyle name="40% - Акцент4 3_1 2 13" xfId="7465"/>
    <cellStyle name="40% — акцент4 3_1 2 13" xfId="7464"/>
    <cellStyle name="40% - Акцент4 3_1 2 13_1" xfId="8747"/>
    <cellStyle name="40% — акцент4 3_1 2 13_1" xfId="8747"/>
    <cellStyle name="40% - Акцент4 3_1 2 14" xfId="8066"/>
    <cellStyle name="40% — акцент4 3_1 2 14" xfId="8065"/>
    <cellStyle name="40% - Акцент4 3_1 2 14_1" xfId="8747"/>
    <cellStyle name="40% — акцент4 3_1 2 14_1" xfId="8747"/>
    <cellStyle name="40% - Акцент4 3_1 2 2" xfId="866"/>
    <cellStyle name="40% — акцент4 3_1 2 2" xfId="867"/>
    <cellStyle name="40% - Акцент4 3_1 2 2_1" xfId="8747"/>
    <cellStyle name="40% — акцент4 3_1 2 2_1" xfId="8747"/>
    <cellStyle name="40% - Акцент4 3_1 2 3" xfId="1750"/>
    <cellStyle name="40% — акцент4 3_1 2 3" xfId="1751"/>
    <cellStyle name="40% - Акцент4 3_1 2 3_1" xfId="8747"/>
    <cellStyle name="40% — акцент4 3_1 2 3_1" xfId="8747"/>
    <cellStyle name="40% - Акцент4 3_1 2 4" xfId="2035"/>
    <cellStyle name="40% — акцент4 3_1 2 4" xfId="2034"/>
    <cellStyle name="40% - Акцент4 3_1 2 4_1" xfId="8747"/>
    <cellStyle name="40% — акцент4 3_1 2 4_1" xfId="8747"/>
    <cellStyle name="40% - Акцент4 3_1 2 5" xfId="2636"/>
    <cellStyle name="40% — акцент4 3_1 2 5" xfId="2635"/>
    <cellStyle name="40% - Акцент4 3_1 2 5_1" xfId="8747"/>
    <cellStyle name="40% — акцент4 3_1 2 5_1" xfId="8747"/>
    <cellStyle name="40% - Акцент4 3_1 2 6" xfId="3241"/>
    <cellStyle name="40% — акцент4 3_1 2 6" xfId="3240"/>
    <cellStyle name="40% - Акцент4 3_1 2 6_1" xfId="8747"/>
    <cellStyle name="40% — акцент4 3_1 2 6_1" xfId="8747"/>
    <cellStyle name="40% - Акцент4 3_1 2 7" xfId="3844"/>
    <cellStyle name="40% — акцент4 3_1 2 7" xfId="3843"/>
    <cellStyle name="40% - Акцент4 3_1 2 7_1" xfId="8747"/>
    <cellStyle name="40% — акцент4 3_1 2 7_1" xfId="8747"/>
    <cellStyle name="40% - Акцент4 3_1 2 8" xfId="4447"/>
    <cellStyle name="40% — акцент4 3_1 2 8" xfId="4446"/>
    <cellStyle name="40% - Акцент4 3_1 2 8_1" xfId="8747"/>
    <cellStyle name="40% — акцент4 3_1 2 8_1" xfId="8747"/>
    <cellStyle name="40% - Акцент4 3_1 2 9" xfId="5048"/>
    <cellStyle name="40% — акцент4 3_1 2 9" xfId="5047"/>
    <cellStyle name="40% - Акцент4 3_1 2 9_1" xfId="8747"/>
    <cellStyle name="40% — акцент4 3_1 2 9_1" xfId="8747"/>
    <cellStyle name="40% - Акцент4 3_1 3" xfId="864"/>
    <cellStyle name="40% — акцент4 3_1 3" xfId="865"/>
    <cellStyle name="40% - Акцент4 3_1 3_1" xfId="8743"/>
    <cellStyle name="40% — акцент4 3_1 3_1" xfId="8743"/>
    <cellStyle name="40% - Акцент4 3_1 4" xfId="1748"/>
    <cellStyle name="40% — акцент4 3_1 4" xfId="1749"/>
    <cellStyle name="40% - Акцент4 3_1 4_1" xfId="8743"/>
    <cellStyle name="40% — акцент4 3_1 4_1" xfId="8743"/>
    <cellStyle name="40% - Акцент4 3_1 5" xfId="2037"/>
    <cellStyle name="40% — акцент4 3_1 5" xfId="2036"/>
    <cellStyle name="40% - Акцент4 3_1 5_1" xfId="8743"/>
    <cellStyle name="40% — акцент4 3_1 5_1" xfId="8743"/>
    <cellStyle name="40% - Акцент4 3_1 6" xfId="2638"/>
    <cellStyle name="40% — акцент4 3_1 6" xfId="2637"/>
    <cellStyle name="40% - Акцент4 3_1 6_1" xfId="8743"/>
    <cellStyle name="40% — акцент4 3_1 6_1" xfId="8743"/>
    <cellStyle name="40% - Акцент4 3_1 7" xfId="3243"/>
    <cellStyle name="40% — акцент4 3_1 7" xfId="3242"/>
    <cellStyle name="40% - Акцент4 3_1 7_1" xfId="8743"/>
    <cellStyle name="40% — акцент4 3_1 7_1" xfId="8743"/>
    <cellStyle name="40% - Акцент4 3_1 8" xfId="3846"/>
    <cellStyle name="40% — акцент4 3_1 8" xfId="3845"/>
    <cellStyle name="40% - Акцент4 3_1 8_1" xfId="8743"/>
    <cellStyle name="40% — акцент4 3_1 8_1" xfId="8743"/>
    <cellStyle name="40% - Акцент4 3_1 9" xfId="4449"/>
    <cellStyle name="40% — акцент4 3_1 9" xfId="4448"/>
    <cellStyle name="40% - Акцент4 3_1 9_1" xfId="8743"/>
    <cellStyle name="40% — акцент4 3_1 9_1" xfId="8743"/>
    <cellStyle name="40% - Акцент4 4" xfId="157"/>
    <cellStyle name="40% — акцент4 4" xfId="158"/>
    <cellStyle name="40% - Акцент4 4 10" xfId="5046"/>
    <cellStyle name="40% — акцент4 4 10" xfId="5651"/>
    <cellStyle name="40% - Акцент4 4 10_1" xfId="8747"/>
    <cellStyle name="40% — акцент4 4 10_1" xfId="8744"/>
    <cellStyle name="40% - Акцент4 4 11" xfId="5652"/>
    <cellStyle name="40% — акцент4 4 11" xfId="6255"/>
    <cellStyle name="40% - Акцент4 4 11_1" xfId="8747"/>
    <cellStyle name="40% — акцент4 4 11_1" xfId="8744"/>
    <cellStyle name="40% - Акцент4 4 12" xfId="6256"/>
    <cellStyle name="40% — акцент4 4 12" xfId="6858"/>
    <cellStyle name="40% - Акцент4 4 12_1" xfId="8747"/>
    <cellStyle name="40% — акцент4 4 12_1" xfId="8744"/>
    <cellStyle name="40% - Акцент4 4 13" xfId="6859"/>
    <cellStyle name="40% — акцент4 4 13" xfId="7462"/>
    <cellStyle name="40% - Акцент4 4 13_1" xfId="8747"/>
    <cellStyle name="40% — акцент4 4 13_1" xfId="8744"/>
    <cellStyle name="40% - Акцент4 4 14" xfId="7463"/>
    <cellStyle name="40% — акцент4 4 14" xfId="8031"/>
    <cellStyle name="40% - Акцент4 4 14_1" xfId="8747"/>
    <cellStyle name="40% — акцент4 4 14_1" xfId="8744"/>
    <cellStyle name="40% - Акцент4 4 15" xfId="8064"/>
    <cellStyle name="40% - Акцент4 4 2" xfId="159"/>
    <cellStyle name="40% — акцент4 4 2" xfId="869"/>
    <cellStyle name="40% - Акцент4 4 2 10" xfId="5650"/>
    <cellStyle name="40% - Акцент4 4 2 11" xfId="6254"/>
    <cellStyle name="40% - Акцент4 4 2 12" xfId="6857"/>
    <cellStyle name="40% - Акцент4 4 2 13" xfId="7461"/>
    <cellStyle name="40% - Акцент4 4 2 14" xfId="7998"/>
    <cellStyle name="40% - Акцент4 4 2 2" xfId="870"/>
    <cellStyle name="40% - Акцент4 4 2 3" xfId="1754"/>
    <cellStyle name="40% - Акцент4 4 2 4" xfId="2031"/>
    <cellStyle name="40% - Акцент4 4 2 5" xfId="2568"/>
    <cellStyle name="40% - Акцент4 4 2 6" xfId="3237"/>
    <cellStyle name="40% - Акцент4 4 2 7" xfId="3840"/>
    <cellStyle name="40% - Акцент4 4 2 8" xfId="4443"/>
    <cellStyle name="40% - Акцент4 4 2 9" xfId="4980"/>
    <cellStyle name="40% - Акцент4 4 2_1" xfId="8704"/>
    <cellStyle name="40% — акцент4 4 2_1" xfId="8744"/>
    <cellStyle name="40% - Акцент4 4 3" xfId="868"/>
    <cellStyle name="40% — акцент4 4 3" xfId="1753"/>
    <cellStyle name="40% - Акцент4 4 3_1" xfId="8747"/>
    <cellStyle name="40% — акцент4 4 3_1" xfId="8744"/>
    <cellStyle name="40% - Акцент4 4 4" xfId="1752"/>
    <cellStyle name="40% — акцент4 4 4" xfId="2032"/>
    <cellStyle name="40% - Акцент4 4 4_1" xfId="8747"/>
    <cellStyle name="40% — акцент4 4 4_1" xfId="8744"/>
    <cellStyle name="40% - Акцент4 4 5" xfId="2033"/>
    <cellStyle name="40% — акцент4 4 5" xfId="2601"/>
    <cellStyle name="40% - Акцент4 4 5_1" xfId="8747"/>
    <cellStyle name="40% — акцент4 4 5_1" xfId="8744"/>
    <cellStyle name="40% - Акцент4 4 6" xfId="2634"/>
    <cellStyle name="40% — акцент4 4 6" xfId="3238"/>
    <cellStyle name="40% - Акцент4 4 6_1" xfId="8747"/>
    <cellStyle name="40% — акцент4 4 6_1" xfId="8744"/>
    <cellStyle name="40% - Акцент4 4 7" xfId="3239"/>
    <cellStyle name="40% — акцент4 4 7" xfId="3841"/>
    <cellStyle name="40% - Акцент4 4 7_1" xfId="8747"/>
    <cellStyle name="40% — акцент4 4 7_1" xfId="8744"/>
    <cellStyle name="40% - Акцент4 4 8" xfId="3842"/>
    <cellStyle name="40% — акцент4 4 8" xfId="4444"/>
    <cellStyle name="40% - Акцент4 4 8_1" xfId="8747"/>
    <cellStyle name="40% — акцент4 4 8_1" xfId="8744"/>
    <cellStyle name="40% - Акцент4 4 9" xfId="4445"/>
    <cellStyle name="40% — акцент4 4 9" xfId="5013"/>
    <cellStyle name="40% - Акцент4 4 9_1" xfId="8747"/>
    <cellStyle name="40% — акцент4 4 9_1" xfId="8744"/>
    <cellStyle name="40% - Акцент4 4_1" xfId="8913"/>
    <cellStyle name="40% — акцент4 4_1" xfId="8913"/>
    <cellStyle name="40% - Акцент4 4_1 10" xfId="4947"/>
    <cellStyle name="40% — акцент4 4_1 10" xfId="4914"/>
    <cellStyle name="40% - Акцент4 4_1 10_1" xfId="8743"/>
    <cellStyle name="40% — акцент4 4_1 10_1" xfId="8743"/>
    <cellStyle name="40% - Акцент4 4_1 11" xfId="5617"/>
    <cellStyle name="40% — акцент4 4_1 11" xfId="5584"/>
    <cellStyle name="40% - Акцент4 4_1 11_1" xfId="8743"/>
    <cellStyle name="40% — акцент4 4_1 11_1" xfId="8743"/>
    <cellStyle name="40% - Акцент4 4_1 12" xfId="6221"/>
    <cellStyle name="40% — акцент4 4_1 12" xfId="6188"/>
    <cellStyle name="40% - Акцент4 4_1 12_1" xfId="8743"/>
    <cellStyle name="40% — акцент4 4_1 12_1" xfId="8743"/>
    <cellStyle name="40% - Акцент4 4_1 13" xfId="6824"/>
    <cellStyle name="40% — акцент4 4_1 13" xfId="6791"/>
    <cellStyle name="40% - Акцент4 4_1 13_1" xfId="8743"/>
    <cellStyle name="40% — акцент4 4_1 13_1" xfId="8743"/>
    <cellStyle name="40% - Акцент4 4_1 14" xfId="7428"/>
    <cellStyle name="40% — акцент4 4_1 14" xfId="7395"/>
    <cellStyle name="40% - Акцент4 4_1 14_1" xfId="8743"/>
    <cellStyle name="40% — акцент4 4_1 14_1" xfId="8743"/>
    <cellStyle name="40% - Акцент4 4_1 15" xfId="7965"/>
    <cellStyle name="40% — акцент4 4_1 15" xfId="7932"/>
    <cellStyle name="40% - Акцент4 4_1 15_1" xfId="8743"/>
    <cellStyle name="40% — акцент4 4_1 15_1" xfId="8743"/>
    <cellStyle name="40% - Акцент4 4_1 2" xfId="8642"/>
    <cellStyle name="40% — акцент4 4_1 2" xfId="8651"/>
    <cellStyle name="40% - Акцент4 4_1 2 10" xfId="5551"/>
    <cellStyle name="40% — акцент4 4_1 2 10" xfId="5518"/>
    <cellStyle name="40% - Акцент4 4_1 2 10_1" xfId="8747"/>
    <cellStyle name="40% — акцент4 4_1 2 10_1" xfId="8744"/>
    <cellStyle name="40% - Акцент4 4_1 2 11" xfId="6155"/>
    <cellStyle name="40% — акцент4 4_1 2 11" xfId="6122"/>
    <cellStyle name="40% - Акцент4 4_1 2 11_1" xfId="8747"/>
    <cellStyle name="40% — акцент4 4_1 2 11_1" xfId="8744"/>
    <cellStyle name="40% - Акцент4 4_1 2 12" xfId="6758"/>
    <cellStyle name="40% — акцент4 4_1 2 12" xfId="6725"/>
    <cellStyle name="40% - Акцент4 4_1 2 12_1" xfId="8747"/>
    <cellStyle name="40% — акцент4 4_1 2 12_1" xfId="8744"/>
    <cellStyle name="40% - Акцент4 4_1 2 13" xfId="7362"/>
    <cellStyle name="40% — акцент4 4_1 2 13" xfId="7329"/>
    <cellStyle name="40% - Акцент4 4_1 2 13_1" xfId="8747"/>
    <cellStyle name="40% — акцент4 4_1 2 13_1" xfId="8744"/>
    <cellStyle name="40% - Акцент4 4_1 2 14" xfId="7899"/>
    <cellStyle name="40% — акцент4 4_1 2 14" xfId="7866"/>
    <cellStyle name="40% - Акцент4 4_1 2 14_1" xfId="8747"/>
    <cellStyle name="40% — акцент4 4_1 2 14_1" xfId="8744"/>
    <cellStyle name="40% - Акцент4 4_1 2 2" xfId="873"/>
    <cellStyle name="40% — акцент4 4_1 2 2" xfId="874"/>
    <cellStyle name="40% - Акцент4 4_1 2 2_1" xfId="8747"/>
    <cellStyle name="40% — акцент4 4_1 2 2_1" xfId="8744"/>
    <cellStyle name="40% - Акцент4 4_1 2 3" xfId="1757"/>
    <cellStyle name="40% — акцент4 4_1 2 3" xfId="1758"/>
    <cellStyle name="40% - Акцент4 4_1 2 3_1" xfId="8747"/>
    <cellStyle name="40% — акцент4 4_1 2 3_1" xfId="8744"/>
    <cellStyle name="40% - Акцент4 4_1 2 4" xfId="1932"/>
    <cellStyle name="40% — акцент4 4_1 2 4" xfId="1899"/>
    <cellStyle name="40% - Акцент4 4_1 2 4_1" xfId="8747"/>
    <cellStyle name="40% — акцент4 4_1 2 4_1" xfId="8744"/>
    <cellStyle name="40% - Акцент4 4_1 2 5" xfId="2469"/>
    <cellStyle name="40% — акцент4 4_1 2 5" xfId="2436"/>
    <cellStyle name="40% - Акцент4 4_1 2 5_1" xfId="8747"/>
    <cellStyle name="40% — акцент4 4_1 2 5_1" xfId="8744"/>
    <cellStyle name="40% - Акцент4 4_1 2 6" xfId="3138"/>
    <cellStyle name="40% — акцент4 4_1 2 6" xfId="3105"/>
    <cellStyle name="40% - Акцент4 4_1 2 6_1" xfId="8747"/>
    <cellStyle name="40% — акцент4 4_1 2 6_1" xfId="8744"/>
    <cellStyle name="40% - Акцент4 4_1 2 7" xfId="3741"/>
    <cellStyle name="40% — акцент4 4_1 2 7" xfId="3708"/>
    <cellStyle name="40% - Акцент4 4_1 2 7_1" xfId="8747"/>
    <cellStyle name="40% — акцент4 4_1 2 7_1" xfId="8744"/>
    <cellStyle name="40% - Акцент4 4_1 2 8" xfId="4344"/>
    <cellStyle name="40% — акцент4 4_1 2 8" xfId="4311"/>
    <cellStyle name="40% - Акцент4 4_1 2 8_1" xfId="8747"/>
    <cellStyle name="40% — акцент4 4_1 2 8_1" xfId="8744"/>
    <cellStyle name="40% - Акцент4 4_1 2 9" xfId="4881"/>
    <cellStyle name="40% — акцент4 4_1 2 9" xfId="4848"/>
    <cellStyle name="40% - Акцент4 4_1 2 9_1" xfId="8747"/>
    <cellStyle name="40% — акцент4 4_1 2 9_1" xfId="8744"/>
    <cellStyle name="40% - Акцент4 4_1 3" xfId="871"/>
    <cellStyle name="40% — акцент4 4_1 3" xfId="872"/>
    <cellStyle name="40% - Акцент4 4_1 3_1" xfId="8743"/>
    <cellStyle name="40% — акцент4 4_1 3_1" xfId="8743"/>
    <cellStyle name="40% - Акцент4 4_1 4" xfId="1755"/>
    <cellStyle name="40% — акцент4 4_1 4" xfId="1756"/>
    <cellStyle name="40% - Акцент4 4_1 4_1" xfId="8743"/>
    <cellStyle name="40% — акцент4 4_1 4_1" xfId="8743"/>
    <cellStyle name="40% - Акцент4 4_1 5" xfId="1998"/>
    <cellStyle name="40% — акцент4 4_1 5" xfId="1965"/>
    <cellStyle name="40% - Акцент4 4_1 5_1" xfId="8743"/>
    <cellStyle name="40% — акцент4 4_1 5_1" xfId="8743"/>
    <cellStyle name="40% - Акцент4 4_1 6" xfId="2535"/>
    <cellStyle name="40% — акцент4 4_1 6" xfId="2502"/>
    <cellStyle name="40% - Акцент4 4_1 6_1" xfId="8743"/>
    <cellStyle name="40% — акцент4 4_1 6_1" xfId="8743"/>
    <cellStyle name="40% - Акцент4 4_1 7" xfId="3204"/>
    <cellStyle name="40% — акцент4 4_1 7" xfId="3171"/>
    <cellStyle name="40% - Акцент4 4_1 7_1" xfId="8743"/>
    <cellStyle name="40% — акцент4 4_1 7_1" xfId="8743"/>
    <cellStyle name="40% - Акцент4 4_1 8" xfId="3807"/>
    <cellStyle name="40% — акцент4 4_1 8" xfId="3774"/>
    <cellStyle name="40% - Акцент4 4_1 8_1" xfId="8743"/>
    <cellStyle name="40% — акцент4 4_1 8_1" xfId="8743"/>
    <cellStyle name="40% - Акцент4 4_1 9" xfId="4410"/>
    <cellStyle name="40% — акцент4 4_1 9" xfId="4377"/>
    <cellStyle name="40% - Акцент4 4_1 9_1" xfId="8743"/>
    <cellStyle name="40% — акцент4 4_1 9_1" xfId="8743"/>
    <cellStyle name="40% - Акцент4 5" xfId="160"/>
    <cellStyle name="40% — акцент4 5" xfId="530"/>
    <cellStyle name="40% - Акцент4 5 10" xfId="5485"/>
    <cellStyle name="40% — акцент4 5 10" xfId="5452"/>
    <cellStyle name="40% - Акцент4 5 10_1" xfId="8744"/>
    <cellStyle name="40% — акцент4 5 10_1" xfId="8747"/>
    <cellStyle name="40% - Акцент4 5 11" xfId="6089"/>
    <cellStyle name="40% — акцент4 5 11" xfId="6056"/>
    <cellStyle name="40% - Акцент4 5 11_1" xfId="8744"/>
    <cellStyle name="40% — акцент4 5 11_1" xfId="8747"/>
    <cellStyle name="40% - Акцент4 5 12" xfId="6692"/>
    <cellStyle name="40% — акцент4 5 12" xfId="6659"/>
    <cellStyle name="40% - Акцент4 5 12_1" xfId="8744"/>
    <cellStyle name="40% — акцент4 5 12_1" xfId="8747"/>
    <cellStyle name="40% - Акцент4 5 13" xfId="7296"/>
    <cellStyle name="40% — акцент4 5 13" xfId="7263"/>
    <cellStyle name="40% - Акцент4 5 13_1" xfId="8744"/>
    <cellStyle name="40% — акцент4 5 13_1" xfId="8747"/>
    <cellStyle name="40% - Акцент4 5 14" xfId="7830"/>
    <cellStyle name="40% — акцент4 5 14" xfId="7227"/>
    <cellStyle name="40% - Акцент4 5 14_1" xfId="8744"/>
    <cellStyle name="40% — акцент4 5 14_1" xfId="8747"/>
    <cellStyle name="40% - Акцент4 5 2" xfId="875"/>
    <cellStyle name="40% — акцент4 5 2" xfId="876"/>
    <cellStyle name="40% - Акцент4 5 2_1" xfId="8744"/>
    <cellStyle name="40% — акцент4 5 2_1" xfId="8747"/>
    <cellStyle name="40% - Акцент4 5 3" xfId="1759"/>
    <cellStyle name="40% — акцент4 5 3" xfId="1760"/>
    <cellStyle name="40% - Акцент4 5 3_1" xfId="8744"/>
    <cellStyle name="40% — акцент4 5 3_1" xfId="8747"/>
    <cellStyle name="40% - Акцент4 5 4" xfId="1866"/>
    <cellStyle name="40% — акцент4 5 4" xfId="1833"/>
    <cellStyle name="40% - Акцент4 5 4_1" xfId="8744"/>
    <cellStyle name="40% — акцент4 5 4_1" xfId="8747"/>
    <cellStyle name="40% - Акцент4 5 5" xfId="2400"/>
    <cellStyle name="40% — акцент4 5 5" xfId="1797"/>
    <cellStyle name="40% - Акцент4 5 5_1" xfId="8744"/>
    <cellStyle name="40% — акцент4 5 5_1" xfId="8747"/>
    <cellStyle name="40% - Акцент4 5 6" xfId="3072"/>
    <cellStyle name="40% — акцент4 5 6" xfId="3039"/>
    <cellStyle name="40% - Акцент4 5 6_1" xfId="8744"/>
    <cellStyle name="40% — акцент4 5 6_1" xfId="8747"/>
    <cellStyle name="40% - Акцент4 5 7" xfId="3675"/>
    <cellStyle name="40% — акцент4 5 7" xfId="3642"/>
    <cellStyle name="40% - Акцент4 5 7_1" xfId="8744"/>
    <cellStyle name="40% — акцент4 5 7_1" xfId="8747"/>
    <cellStyle name="40% - Акцент4 5 8" xfId="4278"/>
    <cellStyle name="40% — акцент4 5 8" xfId="4245"/>
    <cellStyle name="40% - Акцент4 5 8_1" xfId="8744"/>
    <cellStyle name="40% — акцент4 5 8_1" xfId="8747"/>
    <cellStyle name="40% - Акцент4 5 9" xfId="4812"/>
    <cellStyle name="40% — акцент4 5 9" xfId="4209"/>
    <cellStyle name="40% - Акцент4 5 9_1" xfId="8744"/>
    <cellStyle name="40% — акцент4 5 9_1" xfId="8747"/>
    <cellStyle name="40% - Акцент4 5_1" xfId="8913"/>
    <cellStyle name="40% — акцент4 5_1" xfId="8913"/>
    <cellStyle name="40% - Акцент4 6" xfId="842"/>
    <cellStyle name="40% — акцент4 6" xfId="843"/>
    <cellStyle name="40% - Акцент4 6_1" xfId="8913"/>
    <cellStyle name="40% — акцент4 6_1" xfId="8913"/>
    <cellStyle name="40% - Акцент4 7" xfId="1726"/>
    <cellStyle name="40% — акцент4 7" xfId="1727"/>
    <cellStyle name="40% - Акцент4 7_1" xfId="8913"/>
    <cellStyle name="40% — акцент4 7_1" xfId="8913"/>
    <cellStyle name="40% - Акцент4 8" xfId="2059"/>
    <cellStyle name="40% — акцент4 8" xfId="2058"/>
    <cellStyle name="40% - Акцент4 8_1" xfId="8913"/>
    <cellStyle name="40% — акцент4 8_1" xfId="8913"/>
    <cellStyle name="40% - Акцент4 9" xfId="2660"/>
    <cellStyle name="40% — акцент4 9" xfId="2659"/>
    <cellStyle name="40% - Акцент4 9_1" xfId="8913"/>
    <cellStyle name="40% — акцент4 9_1" xfId="8913"/>
    <cellStyle name="40% - Акцент4_1" xfId="8871"/>
    <cellStyle name="40% - Акцент5" xfId="161"/>
    <cellStyle name="40% — акцент5" xfId="8872"/>
    <cellStyle name="40% - Акцент5 10" xfId="2060"/>
    <cellStyle name="40% — акцент5 10" xfId="2661"/>
    <cellStyle name="40% - Акцент5 10_1" xfId="8913"/>
    <cellStyle name="40% — акцент5 10_1" xfId="8913"/>
    <cellStyle name="40% - Акцент5 11" xfId="3003"/>
    <cellStyle name="40% — акцент5 11" xfId="3266"/>
    <cellStyle name="40% - Акцент5 11_1" xfId="8913"/>
    <cellStyle name="40% — акцент5 11_1" xfId="8913"/>
    <cellStyle name="40% - Акцент5 12" xfId="3606"/>
    <cellStyle name="40% — акцент5 12" xfId="3869"/>
    <cellStyle name="40% - Акцент5 12_1" xfId="8913"/>
    <cellStyle name="40% — акцент5 12_1" xfId="8913"/>
    <cellStyle name="40% - Акцент5 13" xfId="4508"/>
    <cellStyle name="40% — акцент5 13" xfId="4544"/>
    <cellStyle name="40% - Акцент5 13_1" xfId="8913"/>
    <cellStyle name="40% — акцент5 13_1" xfId="8913"/>
    <cellStyle name="40% - Акцент5 14" xfId="4472"/>
    <cellStyle name="40% — акцент5 14" xfId="5073"/>
    <cellStyle name="40% - Акцент5 14_1" xfId="8913"/>
    <cellStyle name="40% — акцент5 14_1" xfId="8913"/>
    <cellStyle name="40% - Акцент5 15" xfId="5416"/>
    <cellStyle name="40% — акцент5 15" xfId="5679"/>
    <cellStyle name="40% - Акцент5 15_1" xfId="8913"/>
    <cellStyle name="40% — акцент5 15_1" xfId="8913"/>
    <cellStyle name="40% - Акцент5 16" xfId="6020"/>
    <cellStyle name="40% — акцент5 16" xfId="6283"/>
    <cellStyle name="40% - Акцент5 16_1" xfId="8913"/>
    <cellStyle name="40% — акцент5 16_1" xfId="8913"/>
    <cellStyle name="40% - Акцент5 17" xfId="6623"/>
    <cellStyle name="40% — акцент5 17" xfId="6886"/>
    <cellStyle name="40% - Акцент5 17_1" xfId="8913"/>
    <cellStyle name="40% — акцент5 17_1" xfId="8913"/>
    <cellStyle name="40% - Акцент5 18" xfId="7525"/>
    <cellStyle name="40% — акцент5 18" xfId="7561"/>
    <cellStyle name="40% - Акцент5 18_1" xfId="8913"/>
    <cellStyle name="40% — акцент5 18_1" xfId="8913"/>
    <cellStyle name="40% - Акцент5 19" xfId="8666"/>
    <cellStyle name="40% — акцент5 19" xfId="162"/>
    <cellStyle name="40% - Акцент5 19_1" xfId="8768"/>
    <cellStyle name="40% — акцент5 19_1" xfId="8710"/>
    <cellStyle name="40% - Акцент5 2" xfId="163"/>
    <cellStyle name="40% — акцент5 2" xfId="164"/>
    <cellStyle name="40% - Акцент5 2 10" xfId="4580"/>
    <cellStyle name="40% — акцент5 2 10" xfId="4616"/>
    <cellStyle name="40% - Акцент5 2 10_1" xfId="8913"/>
    <cellStyle name="40% — акцент5 2 10_1" xfId="8913"/>
    <cellStyle name="40% - Акцент5 2 11" xfId="5109"/>
    <cellStyle name="40% — акцент5 2 11" xfId="5145"/>
    <cellStyle name="40% - Акцент5 2 11_1" xfId="8913"/>
    <cellStyle name="40% — акцент5 2 11_1" xfId="8913"/>
    <cellStyle name="40% - Акцент5 2 12" xfId="5715"/>
    <cellStyle name="40% — акцент5 2 12" xfId="5751"/>
    <cellStyle name="40% - Акцент5 2 12_1" xfId="8913"/>
    <cellStyle name="40% — акцент5 2 12_1" xfId="8913"/>
    <cellStyle name="40% - Акцент5 2 13" xfId="6319"/>
    <cellStyle name="40% — акцент5 2 13" xfId="6355"/>
    <cellStyle name="40% - Акцент5 2 13_1" xfId="8913"/>
    <cellStyle name="40% — акцент5 2 13_1" xfId="8913"/>
    <cellStyle name="40% - Акцент5 2 14" xfId="6922"/>
    <cellStyle name="40% — акцент5 2 14" xfId="6958"/>
    <cellStyle name="40% - Акцент5 2 14_1" xfId="8913"/>
    <cellStyle name="40% — акцент5 2 14_1" xfId="8913"/>
    <cellStyle name="40% - Акцент5 2 15" xfId="7597"/>
    <cellStyle name="40% — акцент5 2 15" xfId="7633"/>
    <cellStyle name="40% - Акцент5 2 15_1" xfId="8913"/>
    <cellStyle name="40% — акцент5 2 15_1" xfId="8913"/>
    <cellStyle name="40% - Акцент5 2 16" xfId="8873"/>
    <cellStyle name="40% — акцент5 2 16" xfId="8874"/>
    <cellStyle name="40% - Акцент5 2 16_1" xfId="8913"/>
    <cellStyle name="40% — акцент5 2 16_1" xfId="8913"/>
    <cellStyle name="40% - Акцент5 2 17" xfId="8875"/>
    <cellStyle name="40% - Акцент5 2 2" xfId="165"/>
    <cellStyle name="40% — акцент5 2 2" xfId="166"/>
    <cellStyle name="40% - Акцент5 2 2 10" xfId="5181"/>
    <cellStyle name="40% — акцент5 2 2 10" xfId="5217"/>
    <cellStyle name="40% - Акцент5 2 2 10_1" xfId="8744"/>
    <cellStyle name="40% — акцент5 2 2 10_1" xfId="8744"/>
    <cellStyle name="40% - Акцент5 2 2 11" xfId="5787"/>
    <cellStyle name="40% — акцент5 2 2 11" xfId="5823"/>
    <cellStyle name="40% - Акцент5 2 2 11_1" xfId="8744"/>
    <cellStyle name="40% — акцент5 2 2 11_1" xfId="8744"/>
    <cellStyle name="40% - Акцент5 2 2 12" xfId="6391"/>
    <cellStyle name="40% — акцент5 2 2 12" xfId="6427"/>
    <cellStyle name="40% - Акцент5 2 2 12_1" xfId="8744"/>
    <cellStyle name="40% — акцент5 2 2 12_1" xfId="8744"/>
    <cellStyle name="40% - Акцент5 2 2 13" xfId="6994"/>
    <cellStyle name="40% — акцент5 2 2 13" xfId="7030"/>
    <cellStyle name="40% - Акцент5 2 2 13_1" xfId="8744"/>
    <cellStyle name="40% — акцент5 2 2 13_1" xfId="8744"/>
    <cellStyle name="40% - Акцент5 2 2 14" xfId="7669"/>
    <cellStyle name="40% — акцент5 2 2 14" xfId="7705"/>
    <cellStyle name="40% - Акцент5 2 2 14_1" xfId="8744"/>
    <cellStyle name="40% — акцент5 2 2 14_1" xfId="8744"/>
    <cellStyle name="40% - Акцент5 2 2 2" xfId="881"/>
    <cellStyle name="40% — акцент5 2 2 2" xfId="882"/>
    <cellStyle name="40% - Акцент5 2 2 2_1" xfId="8744"/>
    <cellStyle name="40% — акцент5 2 2 2_1" xfId="8744"/>
    <cellStyle name="40% - Акцент5 2 2 3" xfId="1766"/>
    <cellStyle name="40% — акцент5 2 2 3" xfId="1767"/>
    <cellStyle name="40% - Акцент5 2 2 3_1" xfId="8744"/>
    <cellStyle name="40% — акцент5 2 2 3_1" xfId="8744"/>
    <cellStyle name="40% - Акцент5 2 2 4" xfId="1617"/>
    <cellStyle name="40% — акцент5 2 2 4" xfId="1581"/>
    <cellStyle name="40% - Акцент5 2 2 4_1" xfId="8744"/>
    <cellStyle name="40% — акцент5 2 2 4_1" xfId="8744"/>
    <cellStyle name="40% - Акцент5 2 2 5" xfId="2240"/>
    <cellStyle name="40% — акцент5 2 2 5" xfId="2276"/>
    <cellStyle name="40% - Акцент5 2 2 5_1" xfId="8744"/>
    <cellStyle name="40% — акцент5 2 2 5_1" xfId="8744"/>
    <cellStyle name="40% - Акцент5 2 2 6" xfId="2769"/>
    <cellStyle name="40% — акцент5 2 2 6" xfId="2805"/>
    <cellStyle name="40% - Акцент5 2 2 6_1" xfId="8744"/>
    <cellStyle name="40% — акцент5 2 2 6_1" xfId="8744"/>
    <cellStyle name="40% - Акцент5 2 2 7" xfId="3374"/>
    <cellStyle name="40% — акцент5 2 2 7" xfId="3410"/>
    <cellStyle name="40% - Акцент5 2 2 7_1" xfId="8744"/>
    <cellStyle name="40% — акцент5 2 2 7_1" xfId="8744"/>
    <cellStyle name="40% - Акцент5 2 2 8" xfId="3977"/>
    <cellStyle name="40% — акцент5 2 2 8" xfId="4013"/>
    <cellStyle name="40% - Акцент5 2 2 8_1" xfId="8744"/>
    <cellStyle name="40% — акцент5 2 2 8_1" xfId="8744"/>
    <cellStyle name="40% - Акцент5 2 2 9" xfId="4652"/>
    <cellStyle name="40% — акцент5 2 2 9" xfId="4688"/>
    <cellStyle name="40% - Акцент5 2 2 9_1" xfId="8744"/>
    <cellStyle name="40% — акцент5 2 2 9_1" xfId="8744"/>
    <cellStyle name="40% - Акцент5 2 2_1" xfId="8913"/>
    <cellStyle name="40% — акцент5 2 2_1" xfId="8913"/>
    <cellStyle name="40% - Акцент5 2 2_1 10" xfId="4724"/>
    <cellStyle name="40% — акцент5 2 2_1 10" xfId="4760"/>
    <cellStyle name="40% - Акцент5 2 2_1 10_1" xfId="8743"/>
    <cellStyle name="40% — акцент5 2 2_1 10_1" xfId="8743"/>
    <cellStyle name="40% - Акцент5 2 2_1 11" xfId="5253"/>
    <cellStyle name="40% — акцент5 2 2_1 11" xfId="5289"/>
    <cellStyle name="40% - Акцент5 2 2_1 11_1" xfId="8743"/>
    <cellStyle name="40% — акцент5 2 2_1 11_1" xfId="8743"/>
    <cellStyle name="40% - Акцент5 2 2_1 12" xfId="5859"/>
    <cellStyle name="40% — акцент5 2 2_1 12" xfId="5895"/>
    <cellStyle name="40% - Акцент5 2 2_1 12_1" xfId="8743"/>
    <cellStyle name="40% — акцент5 2 2_1 12_1" xfId="8743"/>
    <cellStyle name="40% - Акцент5 2 2_1 13" xfId="6463"/>
    <cellStyle name="40% — акцент5 2 2_1 13" xfId="6499"/>
    <cellStyle name="40% - Акцент5 2 2_1 13_1" xfId="8743"/>
    <cellStyle name="40% — акцент5 2 2_1 13_1" xfId="8743"/>
    <cellStyle name="40% - Акцент5 2 2_1 14" xfId="7066"/>
    <cellStyle name="40% — акцент5 2 2_1 14" xfId="7102"/>
    <cellStyle name="40% - Акцент5 2 2_1 14_1" xfId="8743"/>
    <cellStyle name="40% — акцент5 2 2_1 14_1" xfId="8743"/>
    <cellStyle name="40% - Акцент5 2 2_1 15" xfId="7741"/>
    <cellStyle name="40% — акцент5 2 2_1 15" xfId="7777"/>
    <cellStyle name="40% - Акцент5 2 2_1 15_1" xfId="8743"/>
    <cellStyle name="40% — акцент5 2 2_1 15_1" xfId="8743"/>
    <cellStyle name="40% - Акцент5 2 2_1 2" xfId="8651"/>
    <cellStyle name="40% — акцент5 2 2_1 2" xfId="8651"/>
    <cellStyle name="40% - Акцент5 2 2_1 2 10" xfId="5325"/>
    <cellStyle name="40% — акцент5 2 2_1 2 10" xfId="5361"/>
    <cellStyle name="40% - Акцент5 2 2_1 2 10_1" xfId="8744"/>
    <cellStyle name="40% — акцент5 2 2_1 2 10_1" xfId="8744"/>
    <cellStyle name="40% - Акцент5 2 2_1 2 11" xfId="5931"/>
    <cellStyle name="40% — акцент5 2 2_1 2 11" xfId="5967"/>
    <cellStyle name="40% - Акцент5 2 2_1 2 11_1" xfId="8744"/>
    <cellStyle name="40% — акцент5 2 2_1 2 11_1" xfId="8744"/>
    <cellStyle name="40% - Акцент5 2 2_1 2 12" xfId="6535"/>
    <cellStyle name="40% — акцент5 2 2_1 2 12" xfId="6571"/>
    <cellStyle name="40% - Акцент5 2 2_1 2 12_1" xfId="8744"/>
    <cellStyle name="40% — акцент5 2 2_1 2 12_1" xfId="8744"/>
    <cellStyle name="40% - Акцент5 2 2_1 2 13" xfId="7138"/>
    <cellStyle name="40% — акцент5 2 2_1 2 13" xfId="7174"/>
    <cellStyle name="40% - Акцент5 2 2_1 2 13_1" xfId="8744"/>
    <cellStyle name="40% — акцент5 2 2_1 2 13_1" xfId="8744"/>
    <cellStyle name="40% - Акцент5 2 2_1 2 14" xfId="7778"/>
    <cellStyle name="40% — акцент5 2 2_1 2 14" xfId="7779"/>
    <cellStyle name="40% - Акцент5 2 2_1 2 14_1" xfId="8744"/>
    <cellStyle name="40% — акцент5 2 2_1 2 14_1" xfId="8744"/>
    <cellStyle name="40% - Акцент5 2 2_1 2 2" xfId="885"/>
    <cellStyle name="40% — акцент5 2 2_1 2 2" xfId="886"/>
    <cellStyle name="40% - Акцент5 2 2_1 2 2_1" xfId="8744"/>
    <cellStyle name="40% — акцент5 2 2_1 2 2_1" xfId="8744"/>
    <cellStyle name="40% - Акцент5 2 2_1 2 3" xfId="1770"/>
    <cellStyle name="40% — акцент5 2 2_1 2 3" xfId="1771"/>
    <cellStyle name="40% - Акцент5 2 2_1 2 3_1" xfId="8744"/>
    <cellStyle name="40% — акцент5 2 2_1 2 3_1" xfId="8744"/>
    <cellStyle name="40% - Акцент5 2 2_1 2 4" xfId="1473"/>
    <cellStyle name="40% — акцент5 2 2_1 2 4" xfId="1437"/>
    <cellStyle name="40% - Акцент5 2 2_1 2 4_1" xfId="8744"/>
    <cellStyle name="40% — акцент5 2 2_1 2 4_1" xfId="8744"/>
    <cellStyle name="40% - Акцент5 2 2_1 2 5" xfId="2349"/>
    <cellStyle name="40% — акцент5 2 2_1 2 5" xfId="2350"/>
    <cellStyle name="40% - Акцент5 2 2_1 2 5_1" xfId="8744"/>
    <cellStyle name="40% — акцент5 2 2_1 2 5_1" xfId="8744"/>
    <cellStyle name="40% - Акцент5 2 2_1 2 6" xfId="2913"/>
    <cellStyle name="40% — акцент5 2 2_1 2 6" xfId="2949"/>
    <cellStyle name="40% - Акцент5 2 2_1 2 6_1" xfId="8744"/>
    <cellStyle name="40% — акцент5 2 2_1 2 6_1" xfId="8744"/>
    <cellStyle name="40% - Акцент5 2 2_1 2 7" xfId="3518"/>
    <cellStyle name="40% — акцент5 2 2_1 2 7" xfId="3554"/>
    <cellStyle name="40% - Акцент5 2 2_1 2 7_1" xfId="8744"/>
    <cellStyle name="40% — акцент5 2 2_1 2 7_1" xfId="8744"/>
    <cellStyle name="40% - Акцент5 2 2_1 2 8" xfId="4121"/>
    <cellStyle name="40% — акцент5 2 2_1 2 8" xfId="4157"/>
    <cellStyle name="40% - Акцент5 2 2_1 2 8_1" xfId="8744"/>
    <cellStyle name="40% — акцент5 2 2_1 2 8_1" xfId="8744"/>
    <cellStyle name="40% - Акцент5 2 2_1 2 9" xfId="4761"/>
    <cellStyle name="40% — акцент5 2 2_1 2 9" xfId="4762"/>
    <cellStyle name="40% - Акцент5 2 2_1 2 9_1" xfId="8744"/>
    <cellStyle name="40% — акцент5 2 2_1 2 9_1" xfId="8744"/>
    <cellStyle name="40% - Акцент5 2 2_1 3" xfId="883"/>
    <cellStyle name="40% — акцент5 2 2_1 3" xfId="884"/>
    <cellStyle name="40% - Акцент5 2 2_1 3_1" xfId="8743"/>
    <cellStyle name="40% — акцент5 2 2_1 3_1" xfId="8743"/>
    <cellStyle name="40% - Акцент5 2 2_1 4" xfId="1768"/>
    <cellStyle name="40% — акцент5 2 2_1 4" xfId="1769"/>
    <cellStyle name="40% - Акцент5 2 2_1 4_1" xfId="8743"/>
    <cellStyle name="40% — акцент5 2 2_1 4_1" xfId="8743"/>
    <cellStyle name="40% - Акцент5 2 2_1 5" xfId="1545"/>
    <cellStyle name="40% — акцент5 2 2_1 5" xfId="1509"/>
    <cellStyle name="40% - Акцент5 2 2_1 5_1" xfId="8743"/>
    <cellStyle name="40% — акцент5 2 2_1 5_1" xfId="8743"/>
    <cellStyle name="40% - Акцент5 2 2_1 6" xfId="2312"/>
    <cellStyle name="40% — акцент5 2 2_1 6" xfId="2348"/>
    <cellStyle name="40% - Акцент5 2 2_1 6_1" xfId="8743"/>
    <cellStyle name="40% — акцент5 2 2_1 6_1" xfId="8743"/>
    <cellStyle name="40% - Акцент5 2 2_1 7" xfId="2841"/>
    <cellStyle name="40% — акцент5 2 2_1 7" xfId="2877"/>
    <cellStyle name="40% - Акцент5 2 2_1 7_1" xfId="8743"/>
    <cellStyle name="40% — акцент5 2 2_1 7_1" xfId="8743"/>
    <cellStyle name="40% - Акцент5 2 2_1 8" xfId="3446"/>
    <cellStyle name="40% — акцент5 2 2_1 8" xfId="3482"/>
    <cellStyle name="40% - Акцент5 2 2_1 8_1" xfId="8743"/>
    <cellStyle name="40% — акцент5 2 2_1 8_1" xfId="8743"/>
    <cellStyle name="40% - Акцент5 2 2_1 9" xfId="4049"/>
    <cellStyle name="40% — акцент5 2 2_1 9" xfId="4085"/>
    <cellStyle name="40% - Акцент5 2 2_1 9_1" xfId="8743"/>
    <cellStyle name="40% — акцент5 2 2_1 9_1" xfId="8743"/>
    <cellStyle name="40% - Акцент5 2 3" xfId="879"/>
    <cellStyle name="40% — акцент5 2 3" xfId="880"/>
    <cellStyle name="40% - Акцент5 2 3_1" xfId="8913"/>
    <cellStyle name="40% — акцент5 2 3_1" xfId="8913"/>
    <cellStyle name="40% - Акцент5 2 4" xfId="1764"/>
    <cellStyle name="40% — акцент5 2 4" xfId="1765"/>
    <cellStyle name="40% - Акцент5 2 4_1" xfId="8913"/>
    <cellStyle name="40% — акцент5 2 4_1" xfId="8913"/>
    <cellStyle name="40% - Акцент5 2 5" xfId="1689"/>
    <cellStyle name="40% — акцент5 2 5" xfId="1653"/>
    <cellStyle name="40% - Акцент5 2 5_1" xfId="8913"/>
    <cellStyle name="40% — акцент5 2 5_1" xfId="8913"/>
    <cellStyle name="40% - Акцент5 2 6" xfId="2168"/>
    <cellStyle name="40% — акцент5 2 6" xfId="2204"/>
    <cellStyle name="40% - Акцент5 2 6_1" xfId="8913"/>
    <cellStyle name="40% — акцент5 2 6_1" xfId="8913"/>
    <cellStyle name="40% - Акцент5 2 7" xfId="2697"/>
    <cellStyle name="40% — акцент5 2 7" xfId="2733"/>
    <cellStyle name="40% - Акцент5 2 7_1" xfId="8913"/>
    <cellStyle name="40% — акцент5 2 7_1" xfId="8913"/>
    <cellStyle name="40% - Акцент5 2 8" xfId="3302"/>
    <cellStyle name="40% — акцент5 2 8" xfId="3338"/>
    <cellStyle name="40% - Акцент5 2 8_1" xfId="8913"/>
    <cellStyle name="40% — акцент5 2 8_1" xfId="8913"/>
    <cellStyle name="40% - Акцент5 2 9" xfId="3905"/>
    <cellStyle name="40% — акцент5 2 9" xfId="3941"/>
    <cellStyle name="40% - Акцент5 2 9_1" xfId="8913"/>
    <cellStyle name="40% — акцент5 2 9_1" xfId="8913"/>
    <cellStyle name="40% - Акцент5 2_1" xfId="8878"/>
    <cellStyle name="40% — акцент5 2_1" xfId="8878"/>
    <cellStyle name="40% - Акцент5 2_1 10" xfId="4763"/>
    <cellStyle name="40% — акцент5 2_1 10" xfId="4764"/>
    <cellStyle name="40% - Акцент5 2_1 10_1" xfId="8743"/>
    <cellStyle name="40% — акцент5 2_1 10_1" xfId="8743"/>
    <cellStyle name="40% - Акцент5 2_1 11" xfId="5362"/>
    <cellStyle name="40% — акцент5 2_1 11" xfId="5363"/>
    <cellStyle name="40% - Акцент5 2_1 11_1" xfId="8743"/>
    <cellStyle name="40% — акцент5 2_1 11_1" xfId="8743"/>
    <cellStyle name="40% - Акцент5 2_1 12" xfId="5968"/>
    <cellStyle name="40% — акцент5 2_1 12" xfId="5969"/>
    <cellStyle name="40% - Акцент5 2_1 12_1" xfId="8743"/>
    <cellStyle name="40% — акцент5 2_1 12_1" xfId="8743"/>
    <cellStyle name="40% - Акцент5 2_1 13" xfId="6572"/>
    <cellStyle name="40% — акцент5 2_1 13" xfId="6573"/>
    <cellStyle name="40% - Акцент5 2_1 13_1" xfId="8743"/>
    <cellStyle name="40% — акцент5 2_1 13_1" xfId="8743"/>
    <cellStyle name="40% - Акцент5 2_1 14" xfId="7175"/>
    <cellStyle name="40% — акцент5 2_1 14" xfId="7176"/>
    <cellStyle name="40% - Акцент5 2_1 14_1" xfId="8743"/>
    <cellStyle name="40% — акцент5 2_1 14_1" xfId="8743"/>
    <cellStyle name="40% - Акцент5 2_1 15" xfId="7780"/>
    <cellStyle name="40% — акцент5 2_1 15" xfId="7781"/>
    <cellStyle name="40% - Акцент5 2_1 15_1" xfId="8743"/>
    <cellStyle name="40% — акцент5 2_1 15_1" xfId="8743"/>
    <cellStyle name="40% - Акцент5 2_1 2" xfId="8643"/>
    <cellStyle name="40% — акцент5 2_1 2" xfId="8643"/>
    <cellStyle name="40% - Акцент5 2_1 2 10" xfId="5364"/>
    <cellStyle name="40% — акцент5 2_1 2 10" xfId="5365"/>
    <cellStyle name="40% - Акцент5 2_1 2 10_1" xfId="8750"/>
    <cellStyle name="40% — акцент5 2_1 2 10_1" xfId="8750"/>
    <cellStyle name="40% - Акцент5 2_1 2 11" xfId="5970"/>
    <cellStyle name="40% — акцент5 2_1 2 11" xfId="5971"/>
    <cellStyle name="40% - Акцент5 2_1 2 11_1" xfId="8750"/>
    <cellStyle name="40% — акцент5 2_1 2 11_1" xfId="8750"/>
    <cellStyle name="40% - Акцент5 2_1 2 12" xfId="6574"/>
    <cellStyle name="40% — акцент5 2_1 2 12" xfId="6575"/>
    <cellStyle name="40% - Акцент5 2_1 2 12_1" xfId="8750"/>
    <cellStyle name="40% — акцент5 2_1 2 12_1" xfId="8750"/>
    <cellStyle name="40% - Акцент5 2_1 2 13" xfId="7177"/>
    <cellStyle name="40% — акцент5 2_1 2 13" xfId="7178"/>
    <cellStyle name="40% - Акцент5 2_1 2 13_1" xfId="8750"/>
    <cellStyle name="40% — акцент5 2_1 2 13_1" xfId="8750"/>
    <cellStyle name="40% - Акцент5 2_1 2 14" xfId="7782"/>
    <cellStyle name="40% — акцент5 2_1 2 14" xfId="7783"/>
    <cellStyle name="40% - Акцент5 2_1 2 14_1" xfId="8750"/>
    <cellStyle name="40% — акцент5 2_1 2 14_1" xfId="8750"/>
    <cellStyle name="40% - Акцент5 2_1 2 2" xfId="889"/>
    <cellStyle name="40% — акцент5 2_1 2 2" xfId="890"/>
    <cellStyle name="40% - Акцент5 2_1 2 2_1" xfId="8750"/>
    <cellStyle name="40% — акцент5 2_1 2 2_1" xfId="8750"/>
    <cellStyle name="40% - Акцент5 2_1 2 3" xfId="1774"/>
    <cellStyle name="40% — акцент5 2_1 2 3" xfId="1775"/>
    <cellStyle name="40% - Акцент5 2_1 2 3_1" xfId="8750"/>
    <cellStyle name="40% — акцент5 2_1 2 3_1" xfId="8750"/>
    <cellStyle name="40% - Акцент5 2_1 2 4" xfId="1434"/>
    <cellStyle name="40% — акцент5 2_1 2 4" xfId="1433"/>
    <cellStyle name="40% - Акцент5 2_1 2 4_1" xfId="8750"/>
    <cellStyle name="40% — акцент5 2_1 2 4_1" xfId="8750"/>
    <cellStyle name="40% - Акцент5 2_1 2 5" xfId="2353"/>
    <cellStyle name="40% — акцент5 2_1 2 5" xfId="2354"/>
    <cellStyle name="40% - Акцент5 2_1 2 5_1" xfId="8750"/>
    <cellStyle name="40% — акцент5 2_1 2 5_1" xfId="8750"/>
    <cellStyle name="40% - Акцент5 2_1 2 6" xfId="2952"/>
    <cellStyle name="40% — акцент5 2_1 2 6" xfId="2953"/>
    <cellStyle name="40% - Акцент5 2_1 2 6_1" xfId="8750"/>
    <cellStyle name="40% — акцент5 2_1 2 6_1" xfId="8750"/>
    <cellStyle name="40% - Акцент5 2_1 2 7" xfId="3557"/>
    <cellStyle name="40% — акцент5 2_1 2 7" xfId="3558"/>
    <cellStyle name="40% - Акцент5 2_1 2 7_1" xfId="8750"/>
    <cellStyle name="40% — акцент5 2_1 2 7_1" xfId="8750"/>
    <cellStyle name="40% - Акцент5 2_1 2 8" xfId="4160"/>
    <cellStyle name="40% — акцент5 2_1 2 8" xfId="4161"/>
    <cellStyle name="40% - Акцент5 2_1 2 8_1" xfId="8750"/>
    <cellStyle name="40% — акцент5 2_1 2 8_1" xfId="8750"/>
    <cellStyle name="40% - Акцент5 2_1 2 9" xfId="4765"/>
    <cellStyle name="40% — акцент5 2_1 2 9" xfId="4766"/>
    <cellStyle name="40% - Акцент5 2_1 2 9_1" xfId="8750"/>
    <cellStyle name="40% — акцент5 2_1 2 9_1" xfId="8750"/>
    <cellStyle name="40% - Акцент5 2_1 3" xfId="887"/>
    <cellStyle name="40% — акцент5 2_1 3" xfId="888"/>
    <cellStyle name="40% - Акцент5 2_1 3_1" xfId="8743"/>
    <cellStyle name="40% — акцент5 2_1 3_1" xfId="8743"/>
    <cellStyle name="40% - Акцент5 2_1 4" xfId="1772"/>
    <cellStyle name="40% — акцент5 2_1 4" xfId="1773"/>
    <cellStyle name="40% - Акцент5 2_1 4_1" xfId="8743"/>
    <cellStyle name="40% — акцент5 2_1 4_1" xfId="8743"/>
    <cellStyle name="40% - Акцент5 2_1 5" xfId="1436"/>
    <cellStyle name="40% — акцент5 2_1 5" xfId="1435"/>
    <cellStyle name="40% - Акцент5 2_1 5_1" xfId="8743"/>
    <cellStyle name="40% — акцент5 2_1 5_1" xfId="8743"/>
    <cellStyle name="40% - Акцент5 2_1 6" xfId="2351"/>
    <cellStyle name="40% — акцент5 2_1 6" xfId="2352"/>
    <cellStyle name="40% - Акцент5 2_1 6_1" xfId="8743"/>
    <cellStyle name="40% — акцент5 2_1 6_1" xfId="8743"/>
    <cellStyle name="40% - Акцент5 2_1 7" xfId="2950"/>
    <cellStyle name="40% — акцент5 2_1 7" xfId="2951"/>
    <cellStyle name="40% - Акцент5 2_1 7_1" xfId="8743"/>
    <cellStyle name="40% — акцент5 2_1 7_1" xfId="8743"/>
    <cellStyle name="40% - Акцент5 2_1 8" xfId="3555"/>
    <cellStyle name="40% — акцент5 2_1 8" xfId="3556"/>
    <cellStyle name="40% - Акцент5 2_1 8_1" xfId="8743"/>
    <cellStyle name="40% — акцент5 2_1 8_1" xfId="8743"/>
    <cellStyle name="40% - Акцент5 2_1 9" xfId="4158"/>
    <cellStyle name="40% — акцент5 2_1 9" xfId="4159"/>
    <cellStyle name="40% - Акцент5 2_1 9_1" xfId="8743"/>
    <cellStyle name="40% — акцент5 2_1 9_1" xfId="8743"/>
    <cellStyle name="40% - Акцент5 3" xfId="167"/>
    <cellStyle name="40% — акцент5 3" xfId="168"/>
    <cellStyle name="40% - Акцент5 3 10" xfId="4767"/>
    <cellStyle name="40% — акцент5 3 10" xfId="4768"/>
    <cellStyle name="40% - Акцент5 3 10_1" xfId="8913"/>
    <cellStyle name="40% — акцент5 3 10_1" xfId="8913"/>
    <cellStyle name="40% - Акцент5 3 11" xfId="5366"/>
    <cellStyle name="40% — акцент5 3 11" xfId="5367"/>
    <cellStyle name="40% - Акцент5 3 11_1" xfId="8913"/>
    <cellStyle name="40% — акцент5 3 11_1" xfId="8913"/>
    <cellStyle name="40% - Акцент5 3 12" xfId="5972"/>
    <cellStyle name="40% — акцент5 3 12" xfId="5973"/>
    <cellStyle name="40% - Акцент5 3 12_1" xfId="8913"/>
    <cellStyle name="40% — акцент5 3 12_1" xfId="8913"/>
    <cellStyle name="40% - Акцент5 3 13" xfId="6576"/>
    <cellStyle name="40% — акцент5 3 13" xfId="6577"/>
    <cellStyle name="40% - Акцент5 3 13_1" xfId="8913"/>
    <cellStyle name="40% — акцент5 3 13_1" xfId="8913"/>
    <cellStyle name="40% - Акцент5 3 14" xfId="7179"/>
    <cellStyle name="40% — акцент5 3 14" xfId="7180"/>
    <cellStyle name="40% - Акцент5 3 14_1" xfId="8913"/>
    <cellStyle name="40% — акцент5 3 14_1" xfId="8913"/>
    <cellStyle name="40% - Акцент5 3 15" xfId="7784"/>
    <cellStyle name="40% — акцент5 3 15" xfId="7785"/>
    <cellStyle name="40% - Акцент5 3 15_1" xfId="8913"/>
    <cellStyle name="40% — акцент5 3 15_1" xfId="8913"/>
    <cellStyle name="40% - Акцент5 3 16" xfId="8876"/>
    <cellStyle name="40% — акцент5 3 16" xfId="8877"/>
    <cellStyle name="40% - Акцент5 3 16_1" xfId="8913"/>
    <cellStyle name="40% — акцент5 3 16_1" xfId="8913"/>
    <cellStyle name="40% - Акцент5 3 2" xfId="169"/>
    <cellStyle name="40% — акцент5 3 2" xfId="170"/>
    <cellStyle name="40% - Акцент5 3 2 10" xfId="5368"/>
    <cellStyle name="40% — акцент5 3 2 10" xfId="5369"/>
    <cellStyle name="40% - Акцент5 3 2 10_1" xfId="8744"/>
    <cellStyle name="40% — акцент5 3 2 10_1" xfId="8744"/>
    <cellStyle name="40% - Акцент5 3 2 11" xfId="5974"/>
    <cellStyle name="40% — акцент5 3 2 11" xfId="5975"/>
    <cellStyle name="40% - Акцент5 3 2 11_1" xfId="8744"/>
    <cellStyle name="40% — акцент5 3 2 11_1" xfId="8744"/>
    <cellStyle name="40% - Акцент5 3 2 12" xfId="6578"/>
    <cellStyle name="40% — акцент5 3 2 12" xfId="6579"/>
    <cellStyle name="40% - Акцент5 3 2 12_1" xfId="8744"/>
    <cellStyle name="40% — акцент5 3 2 12_1" xfId="8744"/>
    <cellStyle name="40% - Акцент5 3 2 13" xfId="7181"/>
    <cellStyle name="40% — акцент5 3 2 13" xfId="7182"/>
    <cellStyle name="40% - Акцент5 3 2 13_1" xfId="8744"/>
    <cellStyle name="40% — акцент5 3 2 13_1" xfId="8744"/>
    <cellStyle name="40% - Акцент5 3 2 14" xfId="7786"/>
    <cellStyle name="40% — акцент5 3 2 14" xfId="7787"/>
    <cellStyle name="40% - Акцент5 3 2 14_1" xfId="8744"/>
    <cellStyle name="40% — акцент5 3 2 14_1" xfId="8744"/>
    <cellStyle name="40% - Акцент5 3 2 2" xfId="893"/>
    <cellStyle name="40% — акцент5 3 2 2" xfId="894"/>
    <cellStyle name="40% - Акцент5 3 2 2_1" xfId="8744"/>
    <cellStyle name="40% — акцент5 3 2 2_1" xfId="8744"/>
    <cellStyle name="40% - Акцент5 3 2 3" xfId="1778"/>
    <cellStyle name="40% — акцент5 3 2 3" xfId="1779"/>
    <cellStyle name="40% - Акцент5 3 2 3_1" xfId="8744"/>
    <cellStyle name="40% — акцент5 3 2 3_1" xfId="8744"/>
    <cellStyle name="40% - Акцент5 3 2 4" xfId="1430"/>
    <cellStyle name="40% — акцент5 3 2 4" xfId="1429"/>
    <cellStyle name="40% - Акцент5 3 2 4_1" xfId="8744"/>
    <cellStyle name="40% — акцент5 3 2 4_1" xfId="8744"/>
    <cellStyle name="40% - Акцент5 3 2 5" xfId="2357"/>
    <cellStyle name="40% — акцент5 3 2 5" xfId="2358"/>
    <cellStyle name="40% - Акцент5 3 2 5_1" xfId="8744"/>
    <cellStyle name="40% — акцент5 3 2 5_1" xfId="8744"/>
    <cellStyle name="40% - Акцент5 3 2 6" xfId="2956"/>
    <cellStyle name="40% — акцент5 3 2 6" xfId="2957"/>
    <cellStyle name="40% - Акцент5 3 2 6_1" xfId="8744"/>
    <cellStyle name="40% — акцент5 3 2 6_1" xfId="8744"/>
    <cellStyle name="40% - Акцент5 3 2 7" xfId="3561"/>
    <cellStyle name="40% — акцент5 3 2 7" xfId="3562"/>
    <cellStyle name="40% - Акцент5 3 2 7_1" xfId="8744"/>
    <cellStyle name="40% — акцент5 3 2 7_1" xfId="8744"/>
    <cellStyle name="40% - Акцент5 3 2 8" xfId="4164"/>
    <cellStyle name="40% — акцент5 3 2 8" xfId="4165"/>
    <cellStyle name="40% - Акцент5 3 2 8_1" xfId="8744"/>
    <cellStyle name="40% — акцент5 3 2 8_1" xfId="8744"/>
    <cellStyle name="40% - Акцент5 3 2 9" xfId="4769"/>
    <cellStyle name="40% — акцент5 3 2 9" xfId="4770"/>
    <cellStyle name="40% - Акцент5 3 2 9_1" xfId="8744"/>
    <cellStyle name="40% — акцент5 3 2 9_1" xfId="8744"/>
    <cellStyle name="40% - Акцент5 3 2_1" xfId="8913"/>
    <cellStyle name="40% — акцент5 3 2_1" xfId="8913"/>
    <cellStyle name="40% - Акцент5 3 2_1 10" xfId="4771"/>
    <cellStyle name="40% — акцент5 3 2_1 10" xfId="4772"/>
    <cellStyle name="40% - Акцент5 3 2_1 10_1" xfId="8743"/>
    <cellStyle name="40% — акцент5 3 2_1 10_1" xfId="8743"/>
    <cellStyle name="40% - Акцент5 3 2_1 11" xfId="5370"/>
    <cellStyle name="40% — акцент5 3 2_1 11" xfId="5371"/>
    <cellStyle name="40% - Акцент5 3 2_1 11_1" xfId="8743"/>
    <cellStyle name="40% — акцент5 3 2_1 11_1" xfId="8743"/>
    <cellStyle name="40% - Акцент5 3 2_1 12" xfId="5976"/>
    <cellStyle name="40% — акцент5 3 2_1 12" xfId="5977"/>
    <cellStyle name="40% - Акцент5 3 2_1 12_1" xfId="8743"/>
    <cellStyle name="40% — акцент5 3 2_1 12_1" xfId="8743"/>
    <cellStyle name="40% - Акцент5 3 2_1 13" xfId="6580"/>
    <cellStyle name="40% — акцент5 3 2_1 13" xfId="6581"/>
    <cellStyle name="40% - Акцент5 3 2_1 13_1" xfId="8743"/>
    <cellStyle name="40% — акцент5 3 2_1 13_1" xfId="8743"/>
    <cellStyle name="40% - Акцент5 3 2_1 14" xfId="7183"/>
    <cellStyle name="40% — акцент5 3 2_1 14" xfId="7184"/>
    <cellStyle name="40% - Акцент5 3 2_1 14_1" xfId="8743"/>
    <cellStyle name="40% — акцент5 3 2_1 14_1" xfId="8743"/>
    <cellStyle name="40% - Акцент5 3 2_1 15" xfId="7788"/>
    <cellStyle name="40% — акцент5 3 2_1 15" xfId="7789"/>
    <cellStyle name="40% - Акцент5 3 2_1 15_1" xfId="8743"/>
    <cellStyle name="40% — акцент5 3 2_1 15_1" xfId="8743"/>
    <cellStyle name="40% - Акцент5 3 2_1 2" xfId="8651"/>
    <cellStyle name="40% — акцент5 3 2_1 2" xfId="8651"/>
    <cellStyle name="40% - Акцент5 3 2_1 2 10" xfId="5372"/>
    <cellStyle name="40% — акцент5 3 2_1 2 10" xfId="5373"/>
    <cellStyle name="40% - Акцент5 3 2_1 2 10_1" xfId="8744"/>
    <cellStyle name="40% — акцент5 3 2_1 2 10_1" xfId="8744"/>
    <cellStyle name="40% - Акцент5 3 2_1 2 11" xfId="5978"/>
    <cellStyle name="40% — акцент5 3 2_1 2 11" xfId="5979"/>
    <cellStyle name="40% - Акцент5 3 2_1 2 11_1" xfId="8744"/>
    <cellStyle name="40% — акцент5 3 2_1 2 11_1" xfId="8744"/>
    <cellStyle name="40% - Акцент5 3 2_1 2 12" xfId="6582"/>
    <cellStyle name="40% — акцент5 3 2_1 2 12" xfId="6583"/>
    <cellStyle name="40% - Акцент5 3 2_1 2 12_1" xfId="8744"/>
    <cellStyle name="40% — акцент5 3 2_1 2 12_1" xfId="8744"/>
    <cellStyle name="40% - Акцент5 3 2_1 2 13" xfId="7185"/>
    <cellStyle name="40% — акцент5 3 2_1 2 13" xfId="7186"/>
    <cellStyle name="40% - Акцент5 3 2_1 2 13_1" xfId="8744"/>
    <cellStyle name="40% — акцент5 3 2_1 2 13_1" xfId="8744"/>
    <cellStyle name="40% - Акцент5 3 2_1 2 14" xfId="7790"/>
    <cellStyle name="40% — акцент5 3 2_1 2 14" xfId="7791"/>
    <cellStyle name="40% - Акцент5 3 2_1 2 14_1" xfId="8744"/>
    <cellStyle name="40% — акцент5 3 2_1 2 14_1" xfId="8744"/>
    <cellStyle name="40% - Акцент5 3 2_1 2 2" xfId="897"/>
    <cellStyle name="40% — акцент5 3 2_1 2 2" xfId="898"/>
    <cellStyle name="40% - Акцент5 3 2_1 2 2_1" xfId="8744"/>
    <cellStyle name="40% — акцент5 3 2_1 2 2_1" xfId="8744"/>
    <cellStyle name="40% - Акцент5 3 2_1 2 3" xfId="1782"/>
    <cellStyle name="40% — акцент5 3 2_1 2 3" xfId="1783"/>
    <cellStyle name="40% - Акцент5 3 2_1 2 3_1" xfId="8744"/>
    <cellStyle name="40% — акцент5 3 2_1 2 3_1" xfId="8744"/>
    <cellStyle name="40% - Акцент5 3 2_1 2 4" xfId="1426"/>
    <cellStyle name="40% — акцент5 3 2_1 2 4" xfId="1425"/>
    <cellStyle name="40% - Акцент5 3 2_1 2 4_1" xfId="8744"/>
    <cellStyle name="40% — акцент5 3 2_1 2 4_1" xfId="8744"/>
    <cellStyle name="40% - Акцент5 3 2_1 2 5" xfId="2361"/>
    <cellStyle name="40% — акцент5 3 2_1 2 5" xfId="2362"/>
    <cellStyle name="40% - Акцент5 3 2_1 2 5_1" xfId="8744"/>
    <cellStyle name="40% — акцент5 3 2_1 2 5_1" xfId="8744"/>
    <cellStyle name="40% - Акцент5 3 2_1 2 6" xfId="2960"/>
    <cellStyle name="40% — акцент5 3 2_1 2 6" xfId="2961"/>
    <cellStyle name="40% - Акцент5 3 2_1 2 6_1" xfId="8744"/>
    <cellStyle name="40% — акцент5 3 2_1 2 6_1" xfId="8744"/>
    <cellStyle name="40% - Акцент5 3 2_1 2 7" xfId="3565"/>
    <cellStyle name="40% — акцент5 3 2_1 2 7" xfId="3566"/>
    <cellStyle name="40% - Акцент5 3 2_1 2 7_1" xfId="8744"/>
    <cellStyle name="40% — акцент5 3 2_1 2 7_1" xfId="8744"/>
    <cellStyle name="40% - Акцент5 3 2_1 2 8" xfId="4168"/>
    <cellStyle name="40% — акцент5 3 2_1 2 8" xfId="4169"/>
    <cellStyle name="40% - Акцент5 3 2_1 2 8_1" xfId="8744"/>
    <cellStyle name="40% — акцент5 3 2_1 2 8_1" xfId="8744"/>
    <cellStyle name="40% - Акцент5 3 2_1 2 9" xfId="4773"/>
    <cellStyle name="40% — акцент5 3 2_1 2 9" xfId="4774"/>
    <cellStyle name="40% - Акцент5 3 2_1 2 9_1" xfId="8744"/>
    <cellStyle name="40% — акцент5 3 2_1 2 9_1" xfId="8744"/>
    <cellStyle name="40% - Акцент5 3 2_1 3" xfId="895"/>
    <cellStyle name="40% — акцент5 3 2_1 3" xfId="896"/>
    <cellStyle name="40% - Акцент5 3 2_1 3_1" xfId="8743"/>
    <cellStyle name="40% — акцент5 3 2_1 3_1" xfId="8743"/>
    <cellStyle name="40% - Акцент5 3 2_1 4" xfId="1780"/>
    <cellStyle name="40% — акцент5 3 2_1 4" xfId="1781"/>
    <cellStyle name="40% - Акцент5 3 2_1 4_1" xfId="8743"/>
    <cellStyle name="40% — акцент5 3 2_1 4_1" xfId="8743"/>
    <cellStyle name="40% - Акцент5 3 2_1 5" xfId="1428"/>
    <cellStyle name="40% — акцент5 3 2_1 5" xfId="1427"/>
    <cellStyle name="40% - Акцент5 3 2_1 5_1" xfId="8743"/>
    <cellStyle name="40% — акцент5 3 2_1 5_1" xfId="8743"/>
    <cellStyle name="40% - Акцент5 3 2_1 6" xfId="2359"/>
    <cellStyle name="40% — акцент5 3 2_1 6" xfId="2360"/>
    <cellStyle name="40% - Акцент5 3 2_1 6_1" xfId="8743"/>
    <cellStyle name="40% — акцент5 3 2_1 6_1" xfId="8743"/>
    <cellStyle name="40% - Акцент5 3 2_1 7" xfId="2958"/>
    <cellStyle name="40% — акцент5 3 2_1 7" xfId="2959"/>
    <cellStyle name="40% - Акцент5 3 2_1 7_1" xfId="8743"/>
    <cellStyle name="40% — акцент5 3 2_1 7_1" xfId="8743"/>
    <cellStyle name="40% - Акцент5 3 2_1 8" xfId="3563"/>
    <cellStyle name="40% — акцент5 3 2_1 8" xfId="3564"/>
    <cellStyle name="40% - Акцент5 3 2_1 8_1" xfId="8743"/>
    <cellStyle name="40% — акцент5 3 2_1 8_1" xfId="8743"/>
    <cellStyle name="40% - Акцент5 3 2_1 9" xfId="4166"/>
    <cellStyle name="40% — акцент5 3 2_1 9" xfId="4167"/>
    <cellStyle name="40% - Акцент5 3 2_1 9_1" xfId="8743"/>
    <cellStyle name="40% — акцент5 3 2_1 9_1" xfId="8743"/>
    <cellStyle name="40% - Акцент5 3 3" xfId="891"/>
    <cellStyle name="40% — акцент5 3 3" xfId="892"/>
    <cellStyle name="40% - Акцент5 3 3_1" xfId="8913"/>
    <cellStyle name="40% — акцент5 3 3_1" xfId="8913"/>
    <cellStyle name="40% - Акцент5 3 4" xfId="1776"/>
    <cellStyle name="40% — акцент5 3 4" xfId="1777"/>
    <cellStyle name="40% - Акцент5 3 4_1" xfId="8913"/>
    <cellStyle name="40% — акцент5 3 4_1" xfId="8913"/>
    <cellStyle name="40% - Акцент5 3 5" xfId="1432"/>
    <cellStyle name="40% — акцент5 3 5" xfId="1431"/>
    <cellStyle name="40% - Акцент5 3 5_1" xfId="8913"/>
    <cellStyle name="40% — акцент5 3 5_1" xfId="8913"/>
    <cellStyle name="40% - Акцент5 3 6" xfId="2355"/>
    <cellStyle name="40% — акцент5 3 6" xfId="2356"/>
    <cellStyle name="40% - Акцент5 3 6_1" xfId="8913"/>
    <cellStyle name="40% — акцент5 3 6_1" xfId="8913"/>
    <cellStyle name="40% - Акцент5 3 7" xfId="2954"/>
    <cellStyle name="40% — акцент5 3 7" xfId="2955"/>
    <cellStyle name="40% - Акцент5 3 7_1" xfId="8913"/>
    <cellStyle name="40% — акцент5 3 7_1" xfId="8913"/>
    <cellStyle name="40% - Акцент5 3 8" xfId="3559"/>
    <cellStyle name="40% — акцент5 3 8" xfId="3560"/>
    <cellStyle name="40% - Акцент5 3 8_1" xfId="8913"/>
    <cellStyle name="40% — акцент5 3 8_1" xfId="8913"/>
    <cellStyle name="40% - Акцент5 3 9" xfId="4162"/>
    <cellStyle name="40% — акцент5 3 9" xfId="4163"/>
    <cellStyle name="40% - Акцент5 3 9_1" xfId="8913"/>
    <cellStyle name="40% — акцент5 3 9_1" xfId="8913"/>
    <cellStyle name="40% - Акцент5 3_1" xfId="8878"/>
    <cellStyle name="40% — акцент5 3_1" xfId="8878"/>
    <cellStyle name="40% - Акцент5 3_1 10" xfId="4775"/>
    <cellStyle name="40% — акцент5 3_1 10" xfId="4792"/>
    <cellStyle name="40% - Акцент5 3_1 10_1" xfId="8743"/>
    <cellStyle name="40% — акцент5 3_1 10_1" xfId="8743"/>
    <cellStyle name="40% - Акцент5 3_1 11" xfId="5374"/>
    <cellStyle name="40% — акцент5 3_1 11" xfId="5375"/>
    <cellStyle name="40% - Акцент5 3_1 11_1" xfId="8743"/>
    <cellStyle name="40% — акцент5 3_1 11_1" xfId="8743"/>
    <cellStyle name="40% - Акцент5 3_1 12" xfId="5980"/>
    <cellStyle name="40% — акцент5 3_1 12" xfId="5981"/>
    <cellStyle name="40% - Акцент5 3_1 12_1" xfId="8743"/>
    <cellStyle name="40% — акцент5 3_1 12_1" xfId="8743"/>
    <cellStyle name="40% - Акцент5 3_1 13" xfId="6584"/>
    <cellStyle name="40% — акцент5 3_1 13" xfId="6585"/>
    <cellStyle name="40% - Акцент5 3_1 13_1" xfId="8743"/>
    <cellStyle name="40% — акцент5 3_1 13_1" xfId="8743"/>
    <cellStyle name="40% - Акцент5 3_1 14" xfId="7187"/>
    <cellStyle name="40% — акцент5 3_1 14" xfId="7188"/>
    <cellStyle name="40% - Акцент5 3_1 14_1" xfId="8743"/>
    <cellStyle name="40% — акцент5 3_1 14_1" xfId="8743"/>
    <cellStyle name="40% - Акцент5 3_1 15" xfId="7792"/>
    <cellStyle name="40% — акцент5 3_1 15" xfId="7809"/>
    <cellStyle name="40% - Акцент5 3_1 15_1" xfId="8743"/>
    <cellStyle name="40% — акцент5 3_1 15_1" xfId="8743"/>
    <cellStyle name="40% - Акцент5 3_1 2" xfId="8643"/>
    <cellStyle name="40% — акцент5 3_1 2" xfId="8643"/>
    <cellStyle name="40% - Акцент5 3_1 2 10" xfId="5376"/>
    <cellStyle name="40% — акцент5 3_1 2 10" xfId="5393"/>
    <cellStyle name="40% - Акцент5 3_1 2 10_1" xfId="8750"/>
    <cellStyle name="40% — акцент5 3_1 2 10_1" xfId="8750"/>
    <cellStyle name="40% - Акцент5 3_1 2 11" xfId="5982"/>
    <cellStyle name="40% — акцент5 3_1 2 11" xfId="5999"/>
    <cellStyle name="40% - Акцент5 3_1 2 11_1" xfId="8750"/>
    <cellStyle name="40% — акцент5 3_1 2 11_1" xfId="8750"/>
    <cellStyle name="40% - Акцент5 3_1 2 12" xfId="6586"/>
    <cellStyle name="40% — акцент5 3_1 2 12" xfId="6603"/>
    <cellStyle name="40% - Акцент5 3_1 2 12_1" xfId="8750"/>
    <cellStyle name="40% — акцент5 3_1 2 12_1" xfId="8750"/>
    <cellStyle name="40% - Акцент5 3_1 2 13" xfId="7189"/>
    <cellStyle name="40% — акцент5 3_1 2 13" xfId="7206"/>
    <cellStyle name="40% - Акцент5 3_1 2 13_1" xfId="8750"/>
    <cellStyle name="40% — акцент5 3_1 2 13_1" xfId="8750"/>
    <cellStyle name="40% - Акцент5 3_1 2 14" xfId="7818"/>
    <cellStyle name="40% — акцент5 3_1 2 14" xfId="8398"/>
    <cellStyle name="40% - Акцент5 3_1 2 14_1" xfId="8750"/>
    <cellStyle name="40% — акцент5 3_1 2 14_1" xfId="8750"/>
    <cellStyle name="40% - Акцент5 3_1 2 2" xfId="901"/>
    <cellStyle name="40% — акцент5 3_1 2 2" xfId="902"/>
    <cellStyle name="40% - Акцент5 3_1 2 2_1" xfId="8750"/>
    <cellStyle name="40% — акцент5 3_1 2 2_1" xfId="8750"/>
    <cellStyle name="40% - Акцент5 3_1 2 3" xfId="1786"/>
    <cellStyle name="40% — акцент5 3_1 2 3" xfId="1787"/>
    <cellStyle name="40% - Акцент5 3_1 2 3_1" xfId="8750"/>
    <cellStyle name="40% — акцент5 3_1 2 3_1" xfId="8750"/>
    <cellStyle name="40% - Акцент5 3_1 2 4" xfId="1422"/>
    <cellStyle name="40% — акцент5 3_1 2 4" xfId="1405"/>
    <cellStyle name="40% - Акцент5 3_1 2 4_1" xfId="8750"/>
    <cellStyle name="40% — акцент5 3_1 2 4_1" xfId="8750"/>
    <cellStyle name="40% - Акцент5 3_1 2 5" xfId="2389"/>
    <cellStyle name="40% — акцент5 3_1 2 5" xfId="2390"/>
    <cellStyle name="40% - Акцент5 3_1 2 5_1" xfId="8750"/>
    <cellStyle name="40% — акцент5 3_1 2 5_1" xfId="8750"/>
    <cellStyle name="40% - Акцент5 3_1 2 6" xfId="2964"/>
    <cellStyle name="40% — акцент5 3_1 2 6" xfId="2981"/>
    <cellStyle name="40% - Акцент5 3_1 2 6_1" xfId="8750"/>
    <cellStyle name="40% — акцент5 3_1 2 6_1" xfId="8750"/>
    <cellStyle name="40% - Акцент5 3_1 2 7" xfId="3569"/>
    <cellStyle name="40% — акцент5 3_1 2 7" xfId="3586"/>
    <cellStyle name="40% - Акцент5 3_1 2 7_1" xfId="8750"/>
    <cellStyle name="40% — акцент5 3_1 2 7_1" xfId="8750"/>
    <cellStyle name="40% - Акцент5 3_1 2 8" xfId="4172"/>
    <cellStyle name="40% — акцент5 3_1 2 8" xfId="4189"/>
    <cellStyle name="40% - Акцент5 3_1 2 8_1" xfId="8750"/>
    <cellStyle name="40% — акцент5 3_1 2 8_1" xfId="8750"/>
    <cellStyle name="40% - Акцент5 3_1 2 9" xfId="4801"/>
    <cellStyle name="40% — акцент5 3_1 2 9" xfId="5406"/>
    <cellStyle name="40% - Акцент5 3_1 2 9_1" xfId="8750"/>
    <cellStyle name="40% — акцент5 3_1 2 9_1" xfId="8750"/>
    <cellStyle name="40% - Акцент5 3_1 3" xfId="899"/>
    <cellStyle name="40% — акцент5 3_1 3" xfId="900"/>
    <cellStyle name="40% - Акцент5 3_1 3_1" xfId="8743"/>
    <cellStyle name="40% — акцент5 3_1 3_1" xfId="8743"/>
    <cellStyle name="40% - Акцент5 3_1 4" xfId="1784"/>
    <cellStyle name="40% — акцент5 3_1 4" xfId="1785"/>
    <cellStyle name="40% - Акцент5 3_1 4_1" xfId="8743"/>
    <cellStyle name="40% — акцент5 3_1 4_1" xfId="8743"/>
    <cellStyle name="40% - Акцент5 3_1 5" xfId="1424"/>
    <cellStyle name="40% — акцент5 3_1 5" xfId="1423"/>
    <cellStyle name="40% - Акцент5 3_1 5_1" xfId="8743"/>
    <cellStyle name="40% — акцент5 3_1 5_1" xfId="8743"/>
    <cellStyle name="40% - Акцент5 3_1 6" xfId="2363"/>
    <cellStyle name="40% — акцент5 3_1 6" xfId="2380"/>
    <cellStyle name="40% - Акцент5 3_1 6_1" xfId="8743"/>
    <cellStyle name="40% — акцент5 3_1 6_1" xfId="8743"/>
    <cellStyle name="40% - Акцент5 3_1 7" xfId="2962"/>
    <cellStyle name="40% — акцент5 3_1 7" xfId="2963"/>
    <cellStyle name="40% - Акцент5 3_1 7_1" xfId="8743"/>
    <cellStyle name="40% — акцент5 3_1 7_1" xfId="8743"/>
    <cellStyle name="40% - Акцент5 3_1 8" xfId="3567"/>
    <cellStyle name="40% — акцент5 3_1 8" xfId="3568"/>
    <cellStyle name="40% - Акцент5 3_1 8_1" xfId="8743"/>
    <cellStyle name="40% — акцент5 3_1 8_1" xfId="8743"/>
    <cellStyle name="40% - Акцент5 3_1 9" xfId="4170"/>
    <cellStyle name="40% — акцент5 3_1 9" xfId="4171"/>
    <cellStyle name="40% - Акцент5 3_1 9_1" xfId="8743"/>
    <cellStyle name="40% — акцент5 3_1 9_1" xfId="8743"/>
    <cellStyle name="40% - Акцент5 4" xfId="171"/>
    <cellStyle name="40% — акцент5 4" xfId="172"/>
    <cellStyle name="40% - Акцент5 4 10" xfId="5407"/>
    <cellStyle name="40% — акцент5 4 10" xfId="6012"/>
    <cellStyle name="40% - Акцент5 4 10_1" xfId="8750"/>
    <cellStyle name="40% — акцент5 4 10_1" xfId="8744"/>
    <cellStyle name="40% - Акцент5 4 11" xfId="5402"/>
    <cellStyle name="40% — акцент5 4 11" xfId="6008"/>
    <cellStyle name="40% - Акцент5 4 11_1" xfId="8750"/>
    <cellStyle name="40% — акцент5 4 11_1" xfId="8744"/>
    <cellStyle name="40% - Акцент5 4 12" xfId="6000"/>
    <cellStyle name="40% — акцент5 4 12" xfId="7219"/>
    <cellStyle name="40% - Акцент5 4 12_1" xfId="8750"/>
    <cellStyle name="40% — акцент5 4 12_1" xfId="8744"/>
    <cellStyle name="40% - Акцент5 4 13" xfId="6612"/>
    <cellStyle name="40% — акцент5 4 13" xfId="7822"/>
    <cellStyle name="40% - Акцент5 4 13_1" xfId="8750"/>
    <cellStyle name="40% — акцент5 4 13_1" xfId="8744"/>
    <cellStyle name="40% - Акцент5 4 14" xfId="7215"/>
    <cellStyle name="40% — акцент5 4 14" xfId="8400"/>
    <cellStyle name="40% - Акцент5 4 14_1" xfId="8750"/>
    <cellStyle name="40% — акцент5 4 14_1" xfId="8744"/>
    <cellStyle name="40% - Акцент5 4 15" xfId="8399"/>
    <cellStyle name="40% - Акцент5 4 2" xfId="173"/>
    <cellStyle name="40% — акцент5 4 2" xfId="904"/>
    <cellStyle name="40% - Акцент5 4 2 10" xfId="6013"/>
    <cellStyle name="40% - Акцент5 4 2 11" xfId="6616"/>
    <cellStyle name="40% - Акцент5 4 2 12" xfId="7220"/>
    <cellStyle name="40% - Акцент5 4 2 13" xfId="7823"/>
    <cellStyle name="40% - Акцент5 4 2 14" xfId="8401"/>
    <cellStyle name="40% - Акцент5 4 2 2" xfId="905"/>
    <cellStyle name="40% - Акцент5 4 2 3" xfId="1790"/>
    <cellStyle name="40% - Акцент5 4 2 4" xfId="2393"/>
    <cellStyle name="40% - Акцент5 4 2 5" xfId="2996"/>
    <cellStyle name="40% - Акцент5 4 2 6" xfId="3599"/>
    <cellStyle name="40% - Акцент5 4 2 7" xfId="4202"/>
    <cellStyle name="40% - Акцент5 4 2 8" xfId="4805"/>
    <cellStyle name="40% - Акцент5 4 2 9" xfId="5409"/>
    <cellStyle name="40% - Акцент5 4 2_1" xfId="8704"/>
    <cellStyle name="40% — акцент5 4 2_1" xfId="8744"/>
    <cellStyle name="40% - Акцент5 4 3" xfId="903"/>
    <cellStyle name="40% — акцент5 4 3" xfId="1789"/>
    <cellStyle name="40% - Акцент5 4 3_1" xfId="8750"/>
    <cellStyle name="40% — акцент5 4 3_1" xfId="8744"/>
    <cellStyle name="40% - Акцент5 4 4" xfId="1788"/>
    <cellStyle name="40% — акцент5 4 4" xfId="1395"/>
    <cellStyle name="40% - Акцент5 4 4_1" xfId="8750"/>
    <cellStyle name="40% — акцент5 4 4_1" xfId="8744"/>
    <cellStyle name="40% - Акцент5 4 5" xfId="1396"/>
    <cellStyle name="40% — акцент5 4 5" xfId="2995"/>
    <cellStyle name="40% - Акцент5 4 5_1" xfId="8750"/>
    <cellStyle name="40% — акцент5 4 5_1" xfId="8744"/>
    <cellStyle name="40% - Акцент5 4 6" xfId="2994"/>
    <cellStyle name="40% — акцент5 4 6" xfId="2991"/>
    <cellStyle name="40% - Акцент5 4 6_1" xfId="8750"/>
    <cellStyle name="40% — акцент5 4 6_1" xfId="8744"/>
    <cellStyle name="40% - Акцент5 4 7" xfId="2990"/>
    <cellStyle name="40% — акцент5 4 7" xfId="3596"/>
    <cellStyle name="40% - Акцент5 4 7_1" xfId="8750"/>
    <cellStyle name="40% — акцент5 4 7_1" xfId="8744"/>
    <cellStyle name="40% - Акцент5 4 8" xfId="3595"/>
    <cellStyle name="40% — акцент5 4 8" xfId="4199"/>
    <cellStyle name="40% - Акцент5 4 8_1" xfId="8750"/>
    <cellStyle name="40% — акцент5 4 8_1" xfId="8744"/>
    <cellStyle name="40% - Акцент5 4 9" xfId="4198"/>
    <cellStyle name="40% — акцент5 4 9" xfId="5408"/>
    <cellStyle name="40% - Акцент5 4 9_1" xfId="8750"/>
    <cellStyle name="40% — акцент5 4 9_1" xfId="8744"/>
    <cellStyle name="40% - Акцент5 4_1" xfId="8913"/>
    <cellStyle name="40% — акцент5 4_1" xfId="8913"/>
    <cellStyle name="40% - Акцент5 4_1 10" xfId="5410"/>
    <cellStyle name="40% — акцент5 4_1 10" xfId="5411"/>
    <cellStyle name="40% - Акцент5 4_1 10_1" xfId="8743"/>
    <cellStyle name="40% — акцент5 4_1 10_1" xfId="8743"/>
    <cellStyle name="40% - Акцент5 4_1 11" xfId="6014"/>
    <cellStyle name="40% — акцент5 4_1 11" xfId="6015"/>
    <cellStyle name="40% - Акцент5 4_1 11_1" xfId="8743"/>
    <cellStyle name="40% — акцент5 4_1 11_1" xfId="8743"/>
    <cellStyle name="40% - Акцент5 4_1 12" xfId="6617"/>
    <cellStyle name="40% — акцент5 4_1 12" xfId="6618"/>
    <cellStyle name="40% - Акцент5 4_1 12_1" xfId="8743"/>
    <cellStyle name="40% — акцент5 4_1 12_1" xfId="8743"/>
    <cellStyle name="40% - Акцент5 4_1 13" xfId="7221"/>
    <cellStyle name="40% — акцент5 4_1 13" xfId="7222"/>
    <cellStyle name="40% - Акцент5 4_1 13_1" xfId="8743"/>
    <cellStyle name="40% — акцент5 4_1 13_1" xfId="8743"/>
    <cellStyle name="40% - Акцент5 4_1 14" xfId="7824"/>
    <cellStyle name="40% — акцент5 4_1 14" xfId="7825"/>
    <cellStyle name="40% - Акцент5 4_1 14_1" xfId="8743"/>
    <cellStyle name="40% — акцент5 4_1 14_1" xfId="8743"/>
    <cellStyle name="40% - Акцент5 4_1 15" xfId="8402"/>
    <cellStyle name="40% — акцент5 4_1 15" xfId="8403"/>
    <cellStyle name="40% - Акцент5 4_1 15_1" xfId="8743"/>
    <cellStyle name="40% — акцент5 4_1 15_1" xfId="8743"/>
    <cellStyle name="40% - Акцент5 4_1 2" xfId="8643"/>
    <cellStyle name="40% — акцент5 4_1 2" xfId="8651"/>
    <cellStyle name="40% - Акцент5 4_1 2 10" xfId="6016"/>
    <cellStyle name="40% — акцент5 4_1 2 10" xfId="6017"/>
    <cellStyle name="40% - Акцент5 4_1 2 10_1" xfId="8750"/>
    <cellStyle name="40% — акцент5 4_1 2 10_1" xfId="8744"/>
    <cellStyle name="40% - Акцент5 4_1 2 11" xfId="6619"/>
    <cellStyle name="40% — акцент5 4_1 2 11" xfId="6620"/>
    <cellStyle name="40% - Акцент5 4_1 2 11_1" xfId="8750"/>
    <cellStyle name="40% — акцент5 4_1 2 11_1" xfId="8744"/>
    <cellStyle name="40% - Акцент5 4_1 2 12" xfId="7223"/>
    <cellStyle name="40% — акцент5 4_1 2 12" xfId="7224"/>
    <cellStyle name="40% - Акцент5 4_1 2 12_1" xfId="8750"/>
    <cellStyle name="40% — акцент5 4_1 2 12_1" xfId="8744"/>
    <cellStyle name="40% - Акцент5 4_1 2 13" xfId="7826"/>
    <cellStyle name="40% — акцент5 4_1 2 13" xfId="7827"/>
    <cellStyle name="40% - Акцент5 4_1 2 13_1" xfId="8750"/>
    <cellStyle name="40% — акцент5 4_1 2 13_1" xfId="8744"/>
    <cellStyle name="40% - Акцент5 4_1 2 14" xfId="8404"/>
    <cellStyle name="40% — акцент5 4_1 2 14" xfId="8405"/>
    <cellStyle name="40% - Акцент5 4_1 2 14_1" xfId="8750"/>
    <cellStyle name="40% — акцент5 4_1 2 14_1" xfId="8744"/>
    <cellStyle name="40% - Акцент5 4_1 2 2" xfId="908"/>
    <cellStyle name="40% — акцент5 4_1 2 2" xfId="909"/>
    <cellStyle name="40% - Акцент5 4_1 2 2_1" xfId="8750"/>
    <cellStyle name="40% — акцент5 4_1 2 2_1" xfId="8744"/>
    <cellStyle name="40% - Акцент5 4_1 2 3" xfId="1793"/>
    <cellStyle name="40% — акцент5 4_1 2 3" xfId="1794"/>
    <cellStyle name="40% - Акцент5 4_1 2 3_1" xfId="8750"/>
    <cellStyle name="40% — акцент5 4_1 2 3_1" xfId="8744"/>
    <cellStyle name="40% - Акцент5 4_1 2 4" xfId="2396"/>
    <cellStyle name="40% — акцент5 4_1 2 4" xfId="2397"/>
    <cellStyle name="40% - Акцент5 4_1 2 4_1" xfId="8750"/>
    <cellStyle name="40% — акцент5 4_1 2 4_1" xfId="8744"/>
    <cellStyle name="40% - Акцент5 4_1 2 5" xfId="2999"/>
    <cellStyle name="40% — акцент5 4_1 2 5" xfId="3000"/>
    <cellStyle name="40% - Акцент5 4_1 2 5_1" xfId="8750"/>
    <cellStyle name="40% — акцент5 4_1 2 5_1" xfId="8744"/>
    <cellStyle name="40% - Акцент5 4_1 2 6" xfId="3602"/>
    <cellStyle name="40% — акцент5 4_1 2 6" xfId="3603"/>
    <cellStyle name="40% - Акцент5 4_1 2 6_1" xfId="8750"/>
    <cellStyle name="40% — акцент5 4_1 2 6_1" xfId="8744"/>
    <cellStyle name="40% - Акцент5 4_1 2 7" xfId="4205"/>
    <cellStyle name="40% — акцент5 4_1 2 7" xfId="4206"/>
    <cellStyle name="40% - Акцент5 4_1 2 7_1" xfId="8750"/>
    <cellStyle name="40% — акцент5 4_1 2 7_1" xfId="8744"/>
    <cellStyle name="40% - Акцент5 4_1 2 8" xfId="4808"/>
    <cellStyle name="40% — акцент5 4_1 2 8" xfId="4809"/>
    <cellStyle name="40% - Акцент5 4_1 2 8_1" xfId="8750"/>
    <cellStyle name="40% — акцент5 4_1 2 8_1" xfId="8744"/>
    <cellStyle name="40% - Акцент5 4_1 2 9" xfId="5412"/>
    <cellStyle name="40% — акцент5 4_1 2 9" xfId="5413"/>
    <cellStyle name="40% - Акцент5 4_1 2 9_1" xfId="8750"/>
    <cellStyle name="40% — акцент5 4_1 2 9_1" xfId="8744"/>
    <cellStyle name="40% - Акцент5 4_1 3" xfId="906"/>
    <cellStyle name="40% — акцент5 4_1 3" xfId="907"/>
    <cellStyle name="40% - Акцент5 4_1 3_1" xfId="8743"/>
    <cellStyle name="40% — акцент5 4_1 3_1" xfId="8743"/>
    <cellStyle name="40% - Акцент5 4_1 4" xfId="1791"/>
    <cellStyle name="40% — акцент5 4_1 4" xfId="1792"/>
    <cellStyle name="40% - Акцент5 4_1 4_1" xfId="8743"/>
    <cellStyle name="40% — акцент5 4_1 4_1" xfId="8743"/>
    <cellStyle name="40% - Акцент5 4_1 5" xfId="2394"/>
    <cellStyle name="40% — акцент5 4_1 5" xfId="2395"/>
    <cellStyle name="40% - Акцент5 4_1 5_1" xfId="8743"/>
    <cellStyle name="40% — акцент5 4_1 5_1" xfId="8743"/>
    <cellStyle name="40% - Акцент5 4_1 6" xfId="2997"/>
    <cellStyle name="40% — акцент5 4_1 6" xfId="2998"/>
    <cellStyle name="40% - Акцент5 4_1 6_1" xfId="8743"/>
    <cellStyle name="40% — акцент5 4_1 6_1" xfId="8743"/>
    <cellStyle name="40% - Акцент5 4_1 7" xfId="3600"/>
    <cellStyle name="40% — акцент5 4_1 7" xfId="3601"/>
    <cellStyle name="40% - Акцент5 4_1 7_1" xfId="8743"/>
    <cellStyle name="40% — акцент5 4_1 7_1" xfId="8743"/>
    <cellStyle name="40% - Акцент5 4_1 8" xfId="4203"/>
    <cellStyle name="40% — акцент5 4_1 8" xfId="4204"/>
    <cellStyle name="40% - Акцент5 4_1 8_1" xfId="8743"/>
    <cellStyle name="40% — акцент5 4_1 8_1" xfId="8743"/>
    <cellStyle name="40% - Акцент5 4_1 9" xfId="4806"/>
    <cellStyle name="40% — акцент5 4_1 9" xfId="4807"/>
    <cellStyle name="40% - Акцент5 4_1 9_1" xfId="8743"/>
    <cellStyle name="40% — акцент5 4_1 9_1" xfId="8743"/>
    <cellStyle name="40% - Акцент5 5" xfId="174"/>
    <cellStyle name="40% — акцент5 5" xfId="531"/>
    <cellStyle name="40% - Акцент5 5 10" xfId="6018"/>
    <cellStyle name="40% — акцент5 5 10" xfId="6019"/>
    <cellStyle name="40% - Акцент5 5 10_1" xfId="8744"/>
    <cellStyle name="40% — акцент5 5 10_1" xfId="8750"/>
    <cellStyle name="40% - Акцент5 5 11" xfId="6621"/>
    <cellStyle name="40% — акцент5 5 11" xfId="6622"/>
    <cellStyle name="40% - Акцент5 5 11_1" xfId="8744"/>
    <cellStyle name="40% — акцент5 5 11_1" xfId="8750"/>
    <cellStyle name="40% - Акцент5 5 12" xfId="7225"/>
    <cellStyle name="40% — акцент5 5 12" xfId="7226"/>
    <cellStyle name="40% - Акцент5 5 12_1" xfId="8744"/>
    <cellStyle name="40% — акцент5 5 12_1" xfId="8750"/>
    <cellStyle name="40% - Акцент5 5 13" xfId="7828"/>
    <cellStyle name="40% — акцент5 5 13" xfId="7829"/>
    <cellStyle name="40% - Акцент5 5 13_1" xfId="8744"/>
    <cellStyle name="40% — акцент5 5 13_1" xfId="8750"/>
    <cellStyle name="40% - Акцент5 5 14" xfId="8406"/>
    <cellStyle name="40% — акцент5 5 14" xfId="8407"/>
    <cellStyle name="40% - Акцент5 5 14_1" xfId="8744"/>
    <cellStyle name="40% — акцент5 5 14_1" xfId="8750"/>
    <cellStyle name="40% - Акцент5 5 2" xfId="910"/>
    <cellStyle name="40% — акцент5 5 2" xfId="911"/>
    <cellStyle name="40% - Акцент5 5 2_1" xfId="8744"/>
    <cellStyle name="40% — акцент5 5 2_1" xfId="8750"/>
    <cellStyle name="40% - Акцент5 5 3" xfId="1795"/>
    <cellStyle name="40% — акцент5 5 3" xfId="1796"/>
    <cellStyle name="40% - Акцент5 5 3_1" xfId="8744"/>
    <cellStyle name="40% — акцент5 5 3_1" xfId="8750"/>
    <cellStyle name="40% - Акцент5 5 4" xfId="2398"/>
    <cellStyle name="40% — акцент5 5 4" xfId="2399"/>
    <cellStyle name="40% - Акцент5 5 4_1" xfId="8744"/>
    <cellStyle name="40% — акцент5 5 4_1" xfId="8750"/>
    <cellStyle name="40% - Акцент5 5 5" xfId="3001"/>
    <cellStyle name="40% — акцент5 5 5" xfId="3002"/>
    <cellStyle name="40% - Акцент5 5 5_1" xfId="8744"/>
    <cellStyle name="40% — акцент5 5 5_1" xfId="8750"/>
    <cellStyle name="40% - Акцент5 5 6" xfId="3604"/>
    <cellStyle name="40% — акцент5 5 6" xfId="3605"/>
    <cellStyle name="40% - Акцент5 5 6_1" xfId="8744"/>
    <cellStyle name="40% — акцент5 5 6_1" xfId="8750"/>
    <cellStyle name="40% - Акцент5 5 7" xfId="4207"/>
    <cellStyle name="40% — акцент5 5 7" xfId="4208"/>
    <cellStyle name="40% - Акцент5 5 7_1" xfId="8744"/>
    <cellStyle name="40% — акцент5 5 7_1" xfId="8750"/>
    <cellStyle name="40% - Акцент5 5 8" xfId="4810"/>
    <cellStyle name="40% — акцент5 5 8" xfId="4811"/>
    <cellStyle name="40% - Акцент5 5 8_1" xfId="8744"/>
    <cellStyle name="40% — акцент5 5 8_1" xfId="8750"/>
    <cellStyle name="40% - Акцент5 5 9" xfId="5414"/>
    <cellStyle name="40% — акцент5 5 9" xfId="5415"/>
    <cellStyle name="40% - Акцент5 5 9_1" xfId="8744"/>
    <cellStyle name="40% — акцент5 5 9_1" xfId="8750"/>
    <cellStyle name="40% - Акцент5 5_1" xfId="8913"/>
    <cellStyle name="40% — акцент5 5_1" xfId="8913"/>
    <cellStyle name="40% - Акцент5 6" xfId="877"/>
    <cellStyle name="40% — акцент5 6" xfId="878"/>
    <cellStyle name="40% - Акцент5 6_1" xfId="8913"/>
    <cellStyle name="40% — акцент5 6_1" xfId="8913"/>
    <cellStyle name="40% - Акцент5 7" xfId="1762"/>
    <cellStyle name="40% — акцент5 7" xfId="1763"/>
    <cellStyle name="40% - Акцент5 7_1" xfId="8913"/>
    <cellStyle name="40% — акцент5 7_1" xfId="8913"/>
    <cellStyle name="40% - Акцент5 8" xfId="1761"/>
    <cellStyle name="40% — акцент5 8" xfId="1725"/>
    <cellStyle name="40% - Акцент5 8_1" xfId="8913"/>
    <cellStyle name="40% — акцент5 8_1" xfId="8913"/>
    <cellStyle name="40% - Акцент5 9" xfId="2096"/>
    <cellStyle name="40% — акцент5 9" xfId="2132"/>
    <cellStyle name="40% - Акцент5 9_1" xfId="8913"/>
    <cellStyle name="40% — акцент5 9_1" xfId="8913"/>
    <cellStyle name="40% - Акцент5_1" xfId="8878"/>
    <cellStyle name="40% - Акцент6" xfId="175"/>
    <cellStyle name="40% — акцент6" xfId="8879"/>
    <cellStyle name="40% - Акцент6 10" xfId="3607"/>
    <cellStyle name="40% — акцент6 10" xfId="3608"/>
    <cellStyle name="40% - Акцент6 10_1" xfId="8913"/>
    <cellStyle name="40% — акцент6 10_1" xfId="8913"/>
    <cellStyle name="40% - Акцент6 11" xfId="4210"/>
    <cellStyle name="40% — акцент6 11" xfId="4211"/>
    <cellStyle name="40% - Акцент6 11_1" xfId="8913"/>
    <cellStyle name="40% — акцент6 11_1" xfId="8913"/>
    <cellStyle name="40% - Акцент6 12" xfId="4813"/>
    <cellStyle name="40% — акцент6 12" xfId="4814"/>
    <cellStyle name="40% - Акцент6 12_1" xfId="8913"/>
    <cellStyle name="40% — акцент6 12_1" xfId="8913"/>
    <cellStyle name="40% - Акцент6 13" xfId="5417"/>
    <cellStyle name="40% — акцент6 13" xfId="5418"/>
    <cellStyle name="40% - Акцент6 13_1" xfId="8913"/>
    <cellStyle name="40% — акцент6 13_1" xfId="8913"/>
    <cellStyle name="40% - Акцент6 14" xfId="6021"/>
    <cellStyle name="40% — акцент6 14" xfId="6022"/>
    <cellStyle name="40% - Акцент6 14_1" xfId="8913"/>
    <cellStyle name="40% — акцент6 14_1" xfId="8913"/>
    <cellStyle name="40% - Акцент6 15" xfId="6624"/>
    <cellStyle name="40% — акцент6 15" xfId="6625"/>
    <cellStyle name="40% - Акцент6 15_1" xfId="8913"/>
    <cellStyle name="40% — акцент6 15_1" xfId="8913"/>
    <cellStyle name="40% - Акцент6 16" xfId="7228"/>
    <cellStyle name="40% — акцент6 16" xfId="7229"/>
    <cellStyle name="40% - Акцент6 16_1" xfId="8913"/>
    <cellStyle name="40% — акцент6 16_1" xfId="8913"/>
    <cellStyle name="40% - Акцент6 17" xfId="7831"/>
    <cellStyle name="40% — акцент6 17" xfId="7832"/>
    <cellStyle name="40% - Акцент6 17_1" xfId="8913"/>
    <cellStyle name="40% — акцент6 17_1" xfId="8913"/>
    <cellStyle name="40% - Акцент6 18" xfId="8408"/>
    <cellStyle name="40% — акцент6 18" xfId="8409"/>
    <cellStyle name="40% - Акцент6 18_1" xfId="8913"/>
    <cellStyle name="40% — акцент6 18_1" xfId="8913"/>
    <cellStyle name="40% - Акцент6 19" xfId="8667"/>
    <cellStyle name="40% — акцент6 19" xfId="176"/>
    <cellStyle name="40% - Акцент6 19_1" xfId="8771"/>
    <cellStyle name="40% — акцент6 19_1" xfId="8713"/>
    <cellStyle name="40% - Акцент6 2" xfId="177"/>
    <cellStyle name="40% — акцент6 2" xfId="178"/>
    <cellStyle name="40% - Акцент6 2 10" xfId="5419"/>
    <cellStyle name="40% — акцент6 2 10" xfId="5420"/>
    <cellStyle name="40% - Акцент6 2 10_1" xfId="8913"/>
    <cellStyle name="40% — акцент6 2 10_1" xfId="8913"/>
    <cellStyle name="40% - Акцент6 2 11" xfId="6023"/>
    <cellStyle name="40% — акцент6 2 11" xfId="6024"/>
    <cellStyle name="40% - Акцент6 2 11_1" xfId="8913"/>
    <cellStyle name="40% — акцент6 2 11_1" xfId="8913"/>
    <cellStyle name="40% - Акцент6 2 12" xfId="6626"/>
    <cellStyle name="40% — акцент6 2 12" xfId="6627"/>
    <cellStyle name="40% - Акцент6 2 12_1" xfId="8913"/>
    <cellStyle name="40% — акцент6 2 12_1" xfId="8913"/>
    <cellStyle name="40% - Акцент6 2 13" xfId="7230"/>
    <cellStyle name="40% — акцент6 2 13" xfId="7231"/>
    <cellStyle name="40% - Акцент6 2 13_1" xfId="8913"/>
    <cellStyle name="40% — акцент6 2 13_1" xfId="8913"/>
    <cellStyle name="40% - Акцент6 2 14" xfId="7833"/>
    <cellStyle name="40% — акцент6 2 14" xfId="7834"/>
    <cellStyle name="40% - Акцент6 2 14_1" xfId="8913"/>
    <cellStyle name="40% — акцент6 2 14_1" xfId="8913"/>
    <cellStyle name="40% - Акцент6 2 15" xfId="8410"/>
    <cellStyle name="40% — акцент6 2 15" xfId="8411"/>
    <cellStyle name="40% - Акцент6 2 15_1" xfId="8913"/>
    <cellStyle name="40% — акцент6 2 15_1" xfId="8913"/>
    <cellStyle name="40% - Акцент6 2 16" xfId="8880"/>
    <cellStyle name="40% — акцент6 2 16" xfId="8881"/>
    <cellStyle name="40% - Акцент6 2 16_1" xfId="8913"/>
    <cellStyle name="40% — акцент6 2 16_1" xfId="8913"/>
    <cellStyle name="40% - Акцент6 2 17" xfId="8882"/>
    <cellStyle name="40% - Акцент6 2 2" xfId="179"/>
    <cellStyle name="40% — акцент6 2 2" xfId="180"/>
    <cellStyle name="40% - Акцент6 2 2 10" xfId="6025"/>
    <cellStyle name="40% — акцент6 2 2 10" xfId="6026"/>
    <cellStyle name="40% - Акцент6 2 2 10_1" xfId="8744"/>
    <cellStyle name="40% — акцент6 2 2 10_1" xfId="8744"/>
    <cellStyle name="40% - Акцент6 2 2 11" xfId="6628"/>
    <cellStyle name="40% — акцент6 2 2 11" xfId="6629"/>
    <cellStyle name="40% - Акцент6 2 2 11_1" xfId="8744"/>
    <cellStyle name="40% — акцент6 2 2 11_1" xfId="8744"/>
    <cellStyle name="40% - Акцент6 2 2 12" xfId="7232"/>
    <cellStyle name="40% — акцент6 2 2 12" xfId="7233"/>
    <cellStyle name="40% - Акцент6 2 2 12_1" xfId="8744"/>
    <cellStyle name="40% — акцент6 2 2 12_1" xfId="8744"/>
    <cellStyle name="40% - Акцент6 2 2 13" xfId="7835"/>
    <cellStyle name="40% — акцент6 2 2 13" xfId="7836"/>
    <cellStyle name="40% - Акцент6 2 2 13_1" xfId="8744"/>
    <cellStyle name="40% — акцент6 2 2 13_1" xfId="8744"/>
    <cellStyle name="40% - Акцент6 2 2 14" xfId="8412"/>
    <cellStyle name="40% — акцент6 2 2 14" xfId="8413"/>
    <cellStyle name="40% - Акцент6 2 2 14_1" xfId="8744"/>
    <cellStyle name="40% — акцент6 2 2 14_1" xfId="8744"/>
    <cellStyle name="40% - Акцент6 2 2 2" xfId="916"/>
    <cellStyle name="40% — акцент6 2 2 2" xfId="917"/>
    <cellStyle name="40% - Акцент6 2 2 2_1" xfId="8744"/>
    <cellStyle name="40% — акцент6 2 2 2_1" xfId="8744"/>
    <cellStyle name="40% - Акцент6 2 2 3" xfId="1802"/>
    <cellStyle name="40% — акцент6 2 2 3" xfId="1803"/>
    <cellStyle name="40% - Акцент6 2 2 3_1" xfId="8744"/>
    <cellStyle name="40% — акцент6 2 2 3_1" xfId="8744"/>
    <cellStyle name="40% - Акцент6 2 2 4" xfId="2405"/>
    <cellStyle name="40% — акцент6 2 2 4" xfId="2406"/>
    <cellStyle name="40% - Акцент6 2 2 4_1" xfId="8744"/>
    <cellStyle name="40% — акцент6 2 2 4_1" xfId="8744"/>
    <cellStyle name="40% - Акцент6 2 2 5" xfId="3008"/>
    <cellStyle name="40% — акцент6 2 2 5" xfId="3009"/>
    <cellStyle name="40% - Акцент6 2 2 5_1" xfId="8744"/>
    <cellStyle name="40% — акцент6 2 2 5_1" xfId="8744"/>
    <cellStyle name="40% - Акцент6 2 2 6" xfId="3611"/>
    <cellStyle name="40% — акцент6 2 2 6" xfId="3612"/>
    <cellStyle name="40% - Акцент6 2 2 6_1" xfId="8744"/>
    <cellStyle name="40% — акцент6 2 2 6_1" xfId="8744"/>
    <cellStyle name="40% - Акцент6 2 2 7" xfId="4214"/>
    <cellStyle name="40% — акцент6 2 2 7" xfId="4215"/>
    <cellStyle name="40% - Акцент6 2 2 7_1" xfId="8744"/>
    <cellStyle name="40% — акцент6 2 2 7_1" xfId="8744"/>
    <cellStyle name="40% - Акцент6 2 2 8" xfId="4817"/>
    <cellStyle name="40% — акцент6 2 2 8" xfId="4818"/>
    <cellStyle name="40% - Акцент6 2 2 8_1" xfId="8744"/>
    <cellStyle name="40% — акцент6 2 2 8_1" xfId="8744"/>
    <cellStyle name="40% - Акцент6 2 2 9" xfId="5421"/>
    <cellStyle name="40% — акцент6 2 2 9" xfId="5422"/>
    <cellStyle name="40% - Акцент6 2 2 9_1" xfId="8744"/>
    <cellStyle name="40% — акцент6 2 2 9_1" xfId="8744"/>
    <cellStyle name="40% - Акцент6 2 2_1" xfId="8913"/>
    <cellStyle name="40% — акцент6 2 2_1" xfId="8913"/>
    <cellStyle name="40% - Акцент6 2 2_1 10" xfId="5423"/>
    <cellStyle name="40% — акцент6 2 2_1 10" xfId="5424"/>
    <cellStyle name="40% - Акцент6 2 2_1 10_1" xfId="8743"/>
    <cellStyle name="40% — акцент6 2 2_1 10_1" xfId="8743"/>
    <cellStyle name="40% - Акцент6 2 2_1 11" xfId="6027"/>
    <cellStyle name="40% — акцент6 2 2_1 11" xfId="6028"/>
    <cellStyle name="40% - Акцент6 2 2_1 11_1" xfId="8743"/>
    <cellStyle name="40% — акцент6 2 2_1 11_1" xfId="8743"/>
    <cellStyle name="40% - Акцент6 2 2_1 12" xfId="6630"/>
    <cellStyle name="40% — акцент6 2 2_1 12" xfId="6631"/>
    <cellStyle name="40% - Акцент6 2 2_1 12_1" xfId="8743"/>
    <cellStyle name="40% — акцент6 2 2_1 12_1" xfId="8743"/>
    <cellStyle name="40% - Акцент6 2 2_1 13" xfId="7234"/>
    <cellStyle name="40% — акцент6 2 2_1 13" xfId="7235"/>
    <cellStyle name="40% - Акцент6 2 2_1 13_1" xfId="8743"/>
    <cellStyle name="40% — акцент6 2 2_1 13_1" xfId="8743"/>
    <cellStyle name="40% - Акцент6 2 2_1 14" xfId="7837"/>
    <cellStyle name="40% — акцент6 2 2_1 14" xfId="7838"/>
    <cellStyle name="40% - Акцент6 2 2_1 14_1" xfId="8743"/>
    <cellStyle name="40% — акцент6 2 2_1 14_1" xfId="8743"/>
    <cellStyle name="40% - Акцент6 2 2_1 15" xfId="8414"/>
    <cellStyle name="40% — акцент6 2 2_1 15" xfId="8415"/>
    <cellStyle name="40% - Акцент6 2 2_1 15_1" xfId="8743"/>
    <cellStyle name="40% — акцент6 2 2_1 15_1" xfId="8743"/>
    <cellStyle name="40% - Акцент6 2 2_1 2" xfId="8651"/>
    <cellStyle name="40% — акцент6 2 2_1 2" xfId="8651"/>
    <cellStyle name="40% - Акцент6 2 2_1 2 10" xfId="6029"/>
    <cellStyle name="40% — акцент6 2 2_1 2 10" xfId="6030"/>
    <cellStyle name="40% - Акцент6 2 2_1 2 10_1" xfId="8744"/>
    <cellStyle name="40% — акцент6 2 2_1 2 10_1" xfId="8744"/>
    <cellStyle name="40% - Акцент6 2 2_1 2 11" xfId="6632"/>
    <cellStyle name="40% — акцент6 2 2_1 2 11" xfId="6633"/>
    <cellStyle name="40% - Акцент6 2 2_1 2 11_1" xfId="8744"/>
    <cellStyle name="40% — акцент6 2 2_1 2 11_1" xfId="8744"/>
    <cellStyle name="40% - Акцент6 2 2_1 2 12" xfId="7236"/>
    <cellStyle name="40% — акцент6 2 2_1 2 12" xfId="7237"/>
    <cellStyle name="40% - Акцент6 2 2_1 2 12_1" xfId="8744"/>
    <cellStyle name="40% — акцент6 2 2_1 2 12_1" xfId="8744"/>
    <cellStyle name="40% - Акцент6 2 2_1 2 13" xfId="7839"/>
    <cellStyle name="40% — акцент6 2 2_1 2 13" xfId="7840"/>
    <cellStyle name="40% - Акцент6 2 2_1 2 13_1" xfId="8744"/>
    <cellStyle name="40% — акцент6 2 2_1 2 13_1" xfId="8744"/>
    <cellStyle name="40% - Акцент6 2 2_1 2 14" xfId="8416"/>
    <cellStyle name="40% — акцент6 2 2_1 2 14" xfId="8417"/>
    <cellStyle name="40% - Акцент6 2 2_1 2 14_1" xfId="8744"/>
    <cellStyle name="40% — акцент6 2 2_1 2 14_1" xfId="8744"/>
    <cellStyle name="40% - Акцент6 2 2_1 2 2" xfId="920"/>
    <cellStyle name="40% — акцент6 2 2_1 2 2" xfId="921"/>
    <cellStyle name="40% - Акцент6 2 2_1 2 2_1" xfId="8744"/>
    <cellStyle name="40% — акцент6 2 2_1 2 2_1" xfId="8744"/>
    <cellStyle name="40% - Акцент6 2 2_1 2 3" xfId="1806"/>
    <cellStyle name="40% — акцент6 2 2_1 2 3" xfId="1807"/>
    <cellStyle name="40% - Акцент6 2 2_1 2 3_1" xfId="8744"/>
    <cellStyle name="40% — акцент6 2 2_1 2 3_1" xfId="8744"/>
    <cellStyle name="40% - Акцент6 2 2_1 2 4" xfId="2409"/>
    <cellStyle name="40% — акцент6 2 2_1 2 4" xfId="2410"/>
    <cellStyle name="40% - Акцент6 2 2_1 2 4_1" xfId="8744"/>
    <cellStyle name="40% — акцент6 2 2_1 2 4_1" xfId="8744"/>
    <cellStyle name="40% - Акцент6 2 2_1 2 5" xfId="3012"/>
    <cellStyle name="40% — акцент6 2 2_1 2 5" xfId="3013"/>
    <cellStyle name="40% - Акцент6 2 2_1 2 5_1" xfId="8744"/>
    <cellStyle name="40% — акцент6 2 2_1 2 5_1" xfId="8744"/>
    <cellStyle name="40% - Акцент6 2 2_1 2 6" xfId="3615"/>
    <cellStyle name="40% — акцент6 2 2_1 2 6" xfId="3616"/>
    <cellStyle name="40% - Акцент6 2 2_1 2 6_1" xfId="8744"/>
    <cellStyle name="40% — акцент6 2 2_1 2 6_1" xfId="8744"/>
    <cellStyle name="40% - Акцент6 2 2_1 2 7" xfId="4218"/>
    <cellStyle name="40% — акцент6 2 2_1 2 7" xfId="4219"/>
    <cellStyle name="40% - Акцент6 2 2_1 2 7_1" xfId="8744"/>
    <cellStyle name="40% — акцент6 2 2_1 2 7_1" xfId="8744"/>
    <cellStyle name="40% - Акцент6 2 2_1 2 8" xfId="4821"/>
    <cellStyle name="40% — акцент6 2 2_1 2 8" xfId="4822"/>
    <cellStyle name="40% - Акцент6 2 2_1 2 8_1" xfId="8744"/>
    <cellStyle name="40% — акцент6 2 2_1 2 8_1" xfId="8744"/>
    <cellStyle name="40% - Акцент6 2 2_1 2 9" xfId="5425"/>
    <cellStyle name="40% — акцент6 2 2_1 2 9" xfId="5426"/>
    <cellStyle name="40% - Акцент6 2 2_1 2 9_1" xfId="8744"/>
    <cellStyle name="40% — акцент6 2 2_1 2 9_1" xfId="8744"/>
    <cellStyle name="40% - Акцент6 2 2_1 3" xfId="918"/>
    <cellStyle name="40% — акцент6 2 2_1 3" xfId="919"/>
    <cellStyle name="40% - Акцент6 2 2_1 3_1" xfId="8743"/>
    <cellStyle name="40% — акцент6 2 2_1 3_1" xfId="8743"/>
    <cellStyle name="40% - Акцент6 2 2_1 4" xfId="1804"/>
    <cellStyle name="40% — акцент6 2 2_1 4" xfId="1805"/>
    <cellStyle name="40% - Акцент6 2 2_1 4_1" xfId="8743"/>
    <cellStyle name="40% — акцент6 2 2_1 4_1" xfId="8743"/>
    <cellStyle name="40% - Акцент6 2 2_1 5" xfId="2407"/>
    <cellStyle name="40% — акцент6 2 2_1 5" xfId="2408"/>
    <cellStyle name="40% - Акцент6 2 2_1 5_1" xfId="8743"/>
    <cellStyle name="40% — акцент6 2 2_1 5_1" xfId="8743"/>
    <cellStyle name="40% - Акцент6 2 2_1 6" xfId="3010"/>
    <cellStyle name="40% — акцент6 2 2_1 6" xfId="3011"/>
    <cellStyle name="40% - Акцент6 2 2_1 6_1" xfId="8743"/>
    <cellStyle name="40% — акцент6 2 2_1 6_1" xfId="8743"/>
    <cellStyle name="40% - Акцент6 2 2_1 7" xfId="3613"/>
    <cellStyle name="40% — акцент6 2 2_1 7" xfId="3614"/>
    <cellStyle name="40% - Акцент6 2 2_1 7_1" xfId="8743"/>
    <cellStyle name="40% — акцент6 2 2_1 7_1" xfId="8743"/>
    <cellStyle name="40% - Акцент6 2 2_1 8" xfId="4216"/>
    <cellStyle name="40% — акцент6 2 2_1 8" xfId="4217"/>
    <cellStyle name="40% - Акцент6 2 2_1 8_1" xfId="8743"/>
    <cellStyle name="40% — акцент6 2 2_1 8_1" xfId="8743"/>
    <cellStyle name="40% - Акцент6 2 2_1 9" xfId="4819"/>
    <cellStyle name="40% — акцент6 2 2_1 9" xfId="4820"/>
    <cellStyle name="40% - Акцент6 2 2_1 9_1" xfId="8743"/>
    <cellStyle name="40% — акцент6 2 2_1 9_1" xfId="8743"/>
    <cellStyle name="40% - Акцент6 2 3" xfId="914"/>
    <cellStyle name="40% — акцент6 2 3" xfId="915"/>
    <cellStyle name="40% - Акцент6 2 3_1" xfId="8913"/>
    <cellStyle name="40% — акцент6 2 3_1" xfId="8913"/>
    <cellStyle name="40% - Акцент6 2 4" xfId="1800"/>
    <cellStyle name="40% — акцент6 2 4" xfId="1801"/>
    <cellStyle name="40% - Акцент6 2 4_1" xfId="8913"/>
    <cellStyle name="40% — акцент6 2 4_1" xfId="8913"/>
    <cellStyle name="40% - Акцент6 2 5" xfId="2403"/>
    <cellStyle name="40% — акцент6 2 5" xfId="2404"/>
    <cellStyle name="40% - Акцент6 2 5_1" xfId="8913"/>
    <cellStyle name="40% — акцент6 2 5_1" xfId="8913"/>
    <cellStyle name="40% - Акцент6 2 6" xfId="3006"/>
    <cellStyle name="40% — акцент6 2 6" xfId="3007"/>
    <cellStyle name="40% - Акцент6 2 6_1" xfId="8913"/>
    <cellStyle name="40% — акцент6 2 6_1" xfId="8913"/>
    <cellStyle name="40% - Акцент6 2 7" xfId="3609"/>
    <cellStyle name="40% — акцент6 2 7" xfId="3610"/>
    <cellStyle name="40% - Акцент6 2 7_1" xfId="8913"/>
    <cellStyle name="40% — акцент6 2 7_1" xfId="8913"/>
    <cellStyle name="40% - Акцент6 2 8" xfId="4212"/>
    <cellStyle name="40% — акцент6 2 8" xfId="4213"/>
    <cellStyle name="40% - Акцент6 2 8_1" xfId="8913"/>
    <cellStyle name="40% — акцент6 2 8_1" xfId="8913"/>
    <cellStyle name="40% - Акцент6 2 9" xfId="4815"/>
    <cellStyle name="40% — акцент6 2 9" xfId="4816"/>
    <cellStyle name="40% - Акцент6 2 9_1" xfId="8913"/>
    <cellStyle name="40% — акцент6 2 9_1" xfId="8913"/>
    <cellStyle name="40% - Акцент6 2_1" xfId="8885"/>
    <cellStyle name="40% — акцент6 2_1" xfId="8885"/>
    <cellStyle name="40% - Акцент6 2_1 10" xfId="5427"/>
    <cellStyle name="40% — акцент6 2_1 10" xfId="5428"/>
    <cellStyle name="40% - Акцент6 2_1 10_1" xfId="8743"/>
    <cellStyle name="40% — акцент6 2_1 10_1" xfId="8743"/>
    <cellStyle name="40% - Акцент6 2_1 11" xfId="6031"/>
    <cellStyle name="40% — акцент6 2_1 11" xfId="6032"/>
    <cellStyle name="40% - Акцент6 2_1 11_1" xfId="8743"/>
    <cellStyle name="40% — акцент6 2_1 11_1" xfId="8743"/>
    <cellStyle name="40% - Акцент6 2_1 12" xfId="6634"/>
    <cellStyle name="40% — акцент6 2_1 12" xfId="6635"/>
    <cellStyle name="40% - Акцент6 2_1 12_1" xfId="8743"/>
    <cellStyle name="40% — акцент6 2_1 12_1" xfId="8743"/>
    <cellStyle name="40% - Акцент6 2_1 13" xfId="7238"/>
    <cellStyle name="40% — акцент6 2_1 13" xfId="7239"/>
    <cellStyle name="40% - Акцент6 2_1 13_1" xfId="8743"/>
    <cellStyle name="40% — акцент6 2_1 13_1" xfId="8743"/>
    <cellStyle name="40% - Акцент6 2_1 14" xfId="7841"/>
    <cellStyle name="40% — акцент6 2_1 14" xfId="7842"/>
    <cellStyle name="40% - Акцент6 2_1 14_1" xfId="8743"/>
    <cellStyle name="40% — акцент6 2_1 14_1" xfId="8743"/>
    <cellStyle name="40% - Акцент6 2_1 15" xfId="8418"/>
    <cellStyle name="40% — акцент6 2_1 15" xfId="8419"/>
    <cellStyle name="40% - Акцент6 2_1 15_1" xfId="8743"/>
    <cellStyle name="40% — акцент6 2_1 15_1" xfId="8743"/>
    <cellStyle name="40% - Акцент6 2_1 2" xfId="8644"/>
    <cellStyle name="40% — акцент6 2_1 2" xfId="8644"/>
    <cellStyle name="40% - Акцент6 2_1 2 10" xfId="6033"/>
    <cellStyle name="40% — акцент6 2_1 2 10" xfId="6034"/>
    <cellStyle name="40% - Акцент6 2_1 2 10_1" xfId="8753"/>
    <cellStyle name="40% — акцент6 2_1 2 10_1" xfId="8753"/>
    <cellStyle name="40% - Акцент6 2_1 2 11" xfId="6636"/>
    <cellStyle name="40% — акцент6 2_1 2 11" xfId="6637"/>
    <cellStyle name="40% - Акцент6 2_1 2 11_1" xfId="8753"/>
    <cellStyle name="40% — акцент6 2_1 2 11_1" xfId="8753"/>
    <cellStyle name="40% - Акцент6 2_1 2 12" xfId="7240"/>
    <cellStyle name="40% — акцент6 2_1 2 12" xfId="7241"/>
    <cellStyle name="40% - Акцент6 2_1 2 12_1" xfId="8753"/>
    <cellStyle name="40% — акцент6 2_1 2 12_1" xfId="8753"/>
    <cellStyle name="40% - Акцент6 2_1 2 13" xfId="7843"/>
    <cellStyle name="40% — акцент6 2_1 2 13" xfId="7844"/>
    <cellStyle name="40% - Акцент6 2_1 2 13_1" xfId="8753"/>
    <cellStyle name="40% — акцент6 2_1 2 13_1" xfId="8753"/>
    <cellStyle name="40% - Акцент6 2_1 2 14" xfId="8420"/>
    <cellStyle name="40% — акцент6 2_1 2 14" xfId="8421"/>
    <cellStyle name="40% - Акцент6 2_1 2 14_1" xfId="8753"/>
    <cellStyle name="40% — акцент6 2_1 2 14_1" xfId="8753"/>
    <cellStyle name="40% - Акцент6 2_1 2 2" xfId="923"/>
    <cellStyle name="40% — акцент6 2_1 2 2" xfId="924"/>
    <cellStyle name="40% - Акцент6 2_1 2 2_1" xfId="8753"/>
    <cellStyle name="40% — акцент6 2_1 2 2_1" xfId="8753"/>
    <cellStyle name="40% - Акцент6 2_1 2 3" xfId="1810"/>
    <cellStyle name="40% — акцент6 2_1 2 3" xfId="1811"/>
    <cellStyle name="40% - Акцент6 2_1 2 3_1" xfId="8753"/>
    <cellStyle name="40% — акцент6 2_1 2 3_1" xfId="8753"/>
    <cellStyle name="40% - Акцент6 2_1 2 4" xfId="2413"/>
    <cellStyle name="40% — акцент6 2_1 2 4" xfId="2414"/>
    <cellStyle name="40% - Акцент6 2_1 2 4_1" xfId="8753"/>
    <cellStyle name="40% — акцент6 2_1 2 4_1" xfId="8753"/>
    <cellStyle name="40% - Акцент6 2_1 2 5" xfId="3016"/>
    <cellStyle name="40% — акцент6 2_1 2 5" xfId="3017"/>
    <cellStyle name="40% - Акцент6 2_1 2 5_1" xfId="8753"/>
    <cellStyle name="40% — акцент6 2_1 2 5_1" xfId="8753"/>
    <cellStyle name="40% - Акцент6 2_1 2 6" xfId="3619"/>
    <cellStyle name="40% — акцент6 2_1 2 6" xfId="3620"/>
    <cellStyle name="40% - Акцент6 2_1 2 6_1" xfId="8753"/>
    <cellStyle name="40% — акцент6 2_1 2 6_1" xfId="8753"/>
    <cellStyle name="40% - Акцент6 2_1 2 7" xfId="4222"/>
    <cellStyle name="40% — акцент6 2_1 2 7" xfId="4223"/>
    <cellStyle name="40% - Акцент6 2_1 2 7_1" xfId="8753"/>
    <cellStyle name="40% — акцент6 2_1 2 7_1" xfId="8753"/>
    <cellStyle name="40% - Акцент6 2_1 2 8" xfId="4825"/>
    <cellStyle name="40% — акцент6 2_1 2 8" xfId="4826"/>
    <cellStyle name="40% - Акцент6 2_1 2 8_1" xfId="8753"/>
    <cellStyle name="40% — акцент6 2_1 2 8_1" xfId="8753"/>
    <cellStyle name="40% - Акцент6 2_1 2 9" xfId="5429"/>
    <cellStyle name="40% — акцент6 2_1 2 9" xfId="5430"/>
    <cellStyle name="40% - Акцент6 2_1 2 9_1" xfId="8753"/>
    <cellStyle name="40% — акцент6 2_1 2 9_1" xfId="8753"/>
    <cellStyle name="40% - Акцент6 2_1 2_1" xfId="8713"/>
    <cellStyle name="40% — акцент6 2_1 3" xfId="922"/>
    <cellStyle name="40% - Акцент6 2_1 4" xfId="1808"/>
    <cellStyle name="40% — акцент6 2_1 4" xfId="1809"/>
    <cellStyle name="40% - Акцент6 2_1 4_1" xfId="8743"/>
    <cellStyle name="40% — акцент6 2_1 4_1" xfId="8743"/>
    <cellStyle name="40% - Акцент6 2_1 5" xfId="2411"/>
    <cellStyle name="40% — акцент6 2_1 5" xfId="2412"/>
    <cellStyle name="40% - Акцент6 2_1 5_1" xfId="8743"/>
    <cellStyle name="40% — акцент6 2_1 5_1" xfId="8743"/>
    <cellStyle name="40% - Акцент6 2_1 6" xfId="3014"/>
    <cellStyle name="40% — акцент6 2_1 6" xfId="3015"/>
    <cellStyle name="40% - Акцент6 2_1 6_1" xfId="8743"/>
    <cellStyle name="40% — акцент6 2_1 6_1" xfId="8743"/>
    <cellStyle name="40% - Акцент6 2_1 7" xfId="3617"/>
    <cellStyle name="40% — акцент6 2_1 7" xfId="3618"/>
    <cellStyle name="40% - Акцент6 2_1 7_1" xfId="8743"/>
    <cellStyle name="40% — акцент6 2_1 7_1" xfId="8743"/>
    <cellStyle name="40% - Акцент6 2_1 8" xfId="4220"/>
    <cellStyle name="40% — акцент6 2_1 8" xfId="4221"/>
    <cellStyle name="40% - Акцент6 2_1 8_1" xfId="8743"/>
    <cellStyle name="40% — акцент6 2_1 8_1" xfId="8743"/>
    <cellStyle name="40% - Акцент6 2_1 9" xfId="4823"/>
    <cellStyle name="40% — акцент6 2_1 9" xfId="4824"/>
    <cellStyle name="40% - Акцент6 2_1 9_1" xfId="8743"/>
    <cellStyle name="40% — акцент6 2_1 9_1" xfId="8743"/>
    <cellStyle name="40% - Акцент6 2_1_1" xfId="8761"/>
    <cellStyle name="40% - Акцент6 3" xfId="181"/>
    <cellStyle name="40% — акцент6 3" xfId="182"/>
    <cellStyle name="40% - Акцент6 3 10" xfId="5431"/>
    <cellStyle name="40% — акцент6 3 10" xfId="5432"/>
    <cellStyle name="40% - Акцент6 3 10_1" xfId="8913"/>
    <cellStyle name="40% — акцент6 3 10_1" xfId="8913"/>
    <cellStyle name="40% - Акцент6 3 11" xfId="6035"/>
    <cellStyle name="40% — акцент6 3 11" xfId="6036"/>
    <cellStyle name="40% - Акцент6 3 11_1" xfId="8913"/>
    <cellStyle name="40% — акцент6 3 11_1" xfId="8913"/>
    <cellStyle name="40% - Акцент6 3 12" xfId="6638"/>
    <cellStyle name="40% — акцент6 3 12" xfId="6639"/>
    <cellStyle name="40% - Акцент6 3 12_1" xfId="8913"/>
    <cellStyle name="40% — акцент6 3 12_1" xfId="8913"/>
    <cellStyle name="40% - Акцент6 3 13" xfId="7242"/>
    <cellStyle name="40% — акцент6 3 13" xfId="7243"/>
    <cellStyle name="40% - Акцент6 3 13_1" xfId="8913"/>
    <cellStyle name="40% — акцент6 3 13_1" xfId="8913"/>
    <cellStyle name="40% - Акцент6 3 14" xfId="7845"/>
    <cellStyle name="40% — акцент6 3 14" xfId="7846"/>
    <cellStyle name="40% - Акцент6 3 14_1" xfId="8913"/>
    <cellStyle name="40% — акцент6 3 14_1" xfId="8913"/>
    <cellStyle name="40% - Акцент6 3 15" xfId="8422"/>
    <cellStyle name="40% — акцент6 3 15" xfId="8423"/>
    <cellStyle name="40% - Акцент6 3 15_1" xfId="8913"/>
    <cellStyle name="40% — акцент6 3 15_1" xfId="8913"/>
    <cellStyle name="40% - Акцент6 3 16" xfId="8883"/>
    <cellStyle name="40% — акцент6 3 16" xfId="8884"/>
    <cellStyle name="40% - Акцент6 3 16_1" xfId="8913"/>
    <cellStyle name="40% — акцент6 3 16_1" xfId="8913"/>
    <cellStyle name="40% - Акцент6 3 2" xfId="183"/>
    <cellStyle name="40% — акцент6 3 2" xfId="184"/>
    <cellStyle name="40% - Акцент6 3 2 10" xfId="6037"/>
    <cellStyle name="40% — акцент6 3 2 10" xfId="6038"/>
    <cellStyle name="40% - Акцент6 3 2 10_1" xfId="8744"/>
    <cellStyle name="40% — акцент6 3 2 10_1" xfId="8744"/>
    <cellStyle name="40% - Акцент6 3 2 11" xfId="6640"/>
    <cellStyle name="40% — акцент6 3 2 11" xfId="6641"/>
    <cellStyle name="40% - Акцент6 3 2 11_1" xfId="8744"/>
    <cellStyle name="40% — акцент6 3 2 11_1" xfId="8744"/>
    <cellStyle name="40% - Акцент6 3 2 12" xfId="7244"/>
    <cellStyle name="40% — акцент6 3 2 12" xfId="7245"/>
    <cellStyle name="40% - Акцент6 3 2 12_1" xfId="8744"/>
    <cellStyle name="40% — акцент6 3 2 12_1" xfId="8744"/>
    <cellStyle name="40% - Акцент6 3 2 13" xfId="7847"/>
    <cellStyle name="40% — акцент6 3 2 13" xfId="7848"/>
    <cellStyle name="40% - Акцент6 3 2 13_1" xfId="8744"/>
    <cellStyle name="40% — акцент6 3 2 13_1" xfId="8744"/>
    <cellStyle name="40% - Акцент6 3 2 14" xfId="8424"/>
    <cellStyle name="40% — акцент6 3 2 14" xfId="8425"/>
    <cellStyle name="40% - Акцент6 3 2 14_1" xfId="8744"/>
    <cellStyle name="40% — акцент6 3 2 14_1" xfId="8744"/>
    <cellStyle name="40% - Акцент6 3 2 2" xfId="927"/>
    <cellStyle name="40% — акцент6 3 2 2" xfId="928"/>
    <cellStyle name="40% - Акцент6 3 2 2_1" xfId="8744"/>
    <cellStyle name="40% — акцент6 3 2 2_1" xfId="8744"/>
    <cellStyle name="40% - Акцент6 3 2 3" xfId="1814"/>
    <cellStyle name="40% — акцент6 3 2 3" xfId="1815"/>
    <cellStyle name="40% - Акцент6 3 2 3_1" xfId="8744"/>
    <cellStyle name="40% — акцент6 3 2 3_1" xfId="8744"/>
    <cellStyle name="40% - Акцент6 3 2 4" xfId="2417"/>
    <cellStyle name="40% — акцент6 3 2 4" xfId="2418"/>
    <cellStyle name="40% - Акцент6 3 2 4_1" xfId="8744"/>
    <cellStyle name="40% — акцент6 3 2 4_1" xfId="8744"/>
    <cellStyle name="40% - Акцент6 3 2 5" xfId="3020"/>
    <cellStyle name="40% — акцент6 3 2 5" xfId="3021"/>
    <cellStyle name="40% - Акцент6 3 2 5_1" xfId="8744"/>
    <cellStyle name="40% — акцент6 3 2 5_1" xfId="8744"/>
    <cellStyle name="40% - Акцент6 3 2 6" xfId="3623"/>
    <cellStyle name="40% — акцент6 3 2 6" xfId="3624"/>
    <cellStyle name="40% - Акцент6 3 2 6_1" xfId="8744"/>
    <cellStyle name="40% — акцент6 3 2 6_1" xfId="8744"/>
    <cellStyle name="40% - Акцент6 3 2 7" xfId="4226"/>
    <cellStyle name="40% — акцент6 3 2 7" xfId="4227"/>
    <cellStyle name="40% - Акцент6 3 2 7_1" xfId="8744"/>
    <cellStyle name="40% — акцент6 3 2 7_1" xfId="8744"/>
    <cellStyle name="40% - Акцент6 3 2 8" xfId="4829"/>
    <cellStyle name="40% — акцент6 3 2 8" xfId="4830"/>
    <cellStyle name="40% - Акцент6 3 2 8_1" xfId="8744"/>
    <cellStyle name="40% — акцент6 3 2 8_1" xfId="8744"/>
    <cellStyle name="40% - Акцент6 3 2 9" xfId="5433"/>
    <cellStyle name="40% — акцент6 3 2 9" xfId="5434"/>
    <cellStyle name="40% - Акцент6 3 2 9_1" xfId="8744"/>
    <cellStyle name="40% — акцент6 3 2 9_1" xfId="8744"/>
    <cellStyle name="40% - Акцент6 3 2_1" xfId="8913"/>
    <cellStyle name="40% — акцент6 3 2_1" xfId="8913"/>
    <cellStyle name="40% - Акцент6 3 2_1 10" xfId="5435"/>
    <cellStyle name="40% — акцент6 3 2_1 10" xfId="5436"/>
    <cellStyle name="40% - Акцент6 3 2_1 10_1" xfId="8743"/>
    <cellStyle name="40% — акцент6 3 2_1 10_1" xfId="8743"/>
    <cellStyle name="40% - Акцент6 3 2_1 11" xfId="6039"/>
    <cellStyle name="40% — акцент6 3 2_1 11" xfId="6040"/>
    <cellStyle name="40% - Акцент6 3 2_1 11_1" xfId="8743"/>
    <cellStyle name="40% — акцент6 3 2_1 11_1" xfId="8743"/>
    <cellStyle name="40% - Акцент6 3 2_1 12" xfId="6642"/>
    <cellStyle name="40% — акцент6 3 2_1 12" xfId="6643"/>
    <cellStyle name="40% - Акцент6 3 2_1 12_1" xfId="8743"/>
    <cellStyle name="40% — акцент6 3 2_1 12_1" xfId="8743"/>
    <cellStyle name="40% - Акцент6 3 2_1 13" xfId="7246"/>
    <cellStyle name="40% — акцент6 3 2_1 13" xfId="7247"/>
    <cellStyle name="40% - Акцент6 3 2_1 13_1" xfId="8743"/>
    <cellStyle name="40% — акцент6 3 2_1 13_1" xfId="8743"/>
    <cellStyle name="40% - Акцент6 3 2_1 14" xfId="7849"/>
    <cellStyle name="40% — акцент6 3 2_1 14" xfId="7850"/>
    <cellStyle name="40% - Акцент6 3 2_1 14_1" xfId="8743"/>
    <cellStyle name="40% — акцент6 3 2_1 14_1" xfId="8743"/>
    <cellStyle name="40% - Акцент6 3 2_1 15" xfId="8426"/>
    <cellStyle name="40% — акцент6 3 2_1 15" xfId="8427"/>
    <cellStyle name="40% - Акцент6 3 2_1 15_1" xfId="8743"/>
    <cellStyle name="40% — акцент6 3 2_1 15_1" xfId="8743"/>
    <cellStyle name="40% - Акцент6 3 2_1 2" xfId="8651"/>
    <cellStyle name="40% — акцент6 3 2_1 2" xfId="8651"/>
    <cellStyle name="40% - Акцент6 3 2_1 2 10" xfId="6041"/>
    <cellStyle name="40% — акцент6 3 2_1 2 10" xfId="6042"/>
    <cellStyle name="40% - Акцент6 3 2_1 2 10_1" xfId="8744"/>
    <cellStyle name="40% — акцент6 3 2_1 2 10_1" xfId="8744"/>
    <cellStyle name="40% - Акцент6 3 2_1 2 11" xfId="6644"/>
    <cellStyle name="40% — акцент6 3 2_1 2 11" xfId="6645"/>
    <cellStyle name="40% - Акцент6 3 2_1 2 11_1" xfId="8744"/>
    <cellStyle name="40% — акцент6 3 2_1 2 11_1" xfId="8744"/>
    <cellStyle name="40% - Акцент6 3 2_1 2 12" xfId="7248"/>
    <cellStyle name="40% — акцент6 3 2_1 2 12" xfId="7249"/>
    <cellStyle name="40% - Акцент6 3 2_1 2 12_1" xfId="8744"/>
    <cellStyle name="40% — акцент6 3 2_1 2 12_1" xfId="8744"/>
    <cellStyle name="40% - Акцент6 3 2_1 2 13" xfId="7851"/>
    <cellStyle name="40% — акцент6 3 2_1 2 13" xfId="7852"/>
    <cellStyle name="40% - Акцент6 3 2_1 2 13_1" xfId="8744"/>
    <cellStyle name="40% — акцент6 3 2_1 2 13_1" xfId="8744"/>
    <cellStyle name="40% - Акцент6 3 2_1 2 14" xfId="8428"/>
    <cellStyle name="40% — акцент6 3 2_1 2 14" xfId="8429"/>
    <cellStyle name="40% - Акцент6 3 2_1 2 14_1" xfId="8744"/>
    <cellStyle name="40% — акцент6 3 2_1 2 14_1" xfId="8744"/>
    <cellStyle name="40% - Акцент6 3 2_1 2 2" xfId="931"/>
    <cellStyle name="40% — акцент6 3 2_1 2 2" xfId="932"/>
    <cellStyle name="40% - Акцент6 3 2_1 2 2_1" xfId="8744"/>
    <cellStyle name="40% — акцент6 3 2_1 2 2_1" xfId="8744"/>
    <cellStyle name="40% - Акцент6 3 2_1 2 3" xfId="1818"/>
    <cellStyle name="40% — акцент6 3 2_1 2 3" xfId="1819"/>
    <cellStyle name="40% - Акцент6 3 2_1 2 3_1" xfId="8744"/>
    <cellStyle name="40% — акцент6 3 2_1 2 3_1" xfId="8744"/>
    <cellStyle name="40% - Акцент6 3 2_1 2 4" xfId="2421"/>
    <cellStyle name="40% — акцент6 3 2_1 2 4" xfId="2422"/>
    <cellStyle name="40% - Акцент6 3 2_1 2 4_1" xfId="8744"/>
    <cellStyle name="40% — акцент6 3 2_1 2 4_1" xfId="8744"/>
    <cellStyle name="40% - Акцент6 3 2_1 2 5" xfId="3024"/>
    <cellStyle name="40% — акцент6 3 2_1 2 5" xfId="3025"/>
    <cellStyle name="40% - Акцент6 3 2_1 2 5_1" xfId="8744"/>
    <cellStyle name="40% — акцент6 3 2_1 2 5_1" xfId="8744"/>
    <cellStyle name="40% - Акцент6 3 2_1 2 6" xfId="3627"/>
    <cellStyle name="40% — акцент6 3 2_1 2 6" xfId="3628"/>
    <cellStyle name="40% - Акцент6 3 2_1 2 6_1" xfId="8744"/>
    <cellStyle name="40% — акцент6 3 2_1 2 6_1" xfId="8744"/>
    <cellStyle name="40% - Акцент6 3 2_1 2 7" xfId="4230"/>
    <cellStyle name="40% — акцент6 3 2_1 2 7" xfId="4231"/>
    <cellStyle name="40% - Акцент6 3 2_1 2 7_1" xfId="8744"/>
    <cellStyle name="40% — акцент6 3 2_1 2 7_1" xfId="8744"/>
    <cellStyle name="40% - Акцент6 3 2_1 2 8" xfId="4833"/>
    <cellStyle name="40% — акцент6 3 2_1 2 8" xfId="4834"/>
    <cellStyle name="40% - Акцент6 3 2_1 2 8_1" xfId="8744"/>
    <cellStyle name="40% — акцент6 3 2_1 2 8_1" xfId="8744"/>
    <cellStyle name="40% - Акцент6 3 2_1 2 9" xfId="5437"/>
    <cellStyle name="40% — акцент6 3 2_1 2 9" xfId="5438"/>
    <cellStyle name="40% - Акцент6 3 2_1 2 9_1" xfId="8744"/>
    <cellStyle name="40% — акцент6 3 2_1 2 9_1" xfId="8744"/>
    <cellStyle name="40% - Акцент6 3 2_1 3" xfId="929"/>
    <cellStyle name="40% — акцент6 3 2_1 3" xfId="930"/>
    <cellStyle name="40% - Акцент6 3 2_1 3_1" xfId="8743"/>
    <cellStyle name="40% — акцент6 3 2_1 3_1" xfId="8743"/>
    <cellStyle name="40% - Акцент6 3 2_1 4" xfId="1816"/>
    <cellStyle name="40% — акцент6 3 2_1 4" xfId="1817"/>
    <cellStyle name="40% - Акцент6 3 2_1 4_1" xfId="8743"/>
    <cellStyle name="40% — акцент6 3 2_1 4_1" xfId="8743"/>
    <cellStyle name="40% - Акцент6 3 2_1 5" xfId="2419"/>
    <cellStyle name="40% — акцент6 3 2_1 5" xfId="2420"/>
    <cellStyle name="40% - Акцент6 3 2_1 5_1" xfId="8743"/>
    <cellStyle name="40% — акцент6 3 2_1 5_1" xfId="8743"/>
    <cellStyle name="40% - Акцент6 3 2_1 6" xfId="3022"/>
    <cellStyle name="40% — акцент6 3 2_1 6" xfId="3023"/>
    <cellStyle name="40% - Акцент6 3 2_1 6_1" xfId="8743"/>
    <cellStyle name="40% — акцент6 3 2_1 6_1" xfId="8743"/>
    <cellStyle name="40% - Акцент6 3 2_1 7" xfId="3625"/>
    <cellStyle name="40% — акцент6 3 2_1 7" xfId="3626"/>
    <cellStyle name="40% - Акцент6 3 2_1 7_1" xfId="8743"/>
    <cellStyle name="40% — акцент6 3 2_1 7_1" xfId="8743"/>
    <cellStyle name="40% - Акцент6 3 2_1 8" xfId="4228"/>
    <cellStyle name="40% — акцент6 3 2_1 8" xfId="4229"/>
    <cellStyle name="40% - Акцент6 3 2_1 8_1" xfId="8743"/>
    <cellStyle name="40% — акцент6 3 2_1 8_1" xfId="8743"/>
    <cellStyle name="40% - Акцент6 3 2_1 9" xfId="4831"/>
    <cellStyle name="40% — акцент6 3 2_1 9" xfId="4832"/>
    <cellStyle name="40% - Акцент6 3 2_1 9_1" xfId="8743"/>
    <cellStyle name="40% — акцент6 3 2_1 9_1" xfId="8743"/>
    <cellStyle name="40% - Акцент6 3 3" xfId="925"/>
    <cellStyle name="40% — акцент6 3 3" xfId="926"/>
    <cellStyle name="40% - Акцент6 3 3_1" xfId="8913"/>
    <cellStyle name="40% — акцент6 3 3_1" xfId="8913"/>
    <cellStyle name="40% - Акцент6 3 4" xfId="1812"/>
    <cellStyle name="40% — акцент6 3 4" xfId="1813"/>
    <cellStyle name="40% - Акцент6 3 4_1" xfId="8913"/>
    <cellStyle name="40% — акцент6 3 4_1" xfId="8913"/>
    <cellStyle name="40% - Акцент6 3 5" xfId="2415"/>
    <cellStyle name="40% — акцент6 3 5" xfId="2416"/>
    <cellStyle name="40% - Акцент6 3 5_1" xfId="8913"/>
    <cellStyle name="40% — акцент6 3 5_1" xfId="8913"/>
    <cellStyle name="40% - Акцент6 3 6" xfId="3018"/>
    <cellStyle name="40% — акцент6 3 6" xfId="3019"/>
    <cellStyle name="40% - Акцент6 3 6_1" xfId="8913"/>
    <cellStyle name="40% — акцент6 3 6_1" xfId="8913"/>
    <cellStyle name="40% - Акцент6 3 7" xfId="3621"/>
    <cellStyle name="40% — акцент6 3 7" xfId="3622"/>
    <cellStyle name="40% - Акцент6 3 7_1" xfId="8913"/>
    <cellStyle name="40% — акцент6 3 7_1" xfId="8913"/>
    <cellStyle name="40% - Акцент6 3 8" xfId="4224"/>
    <cellStyle name="40% — акцент6 3 8" xfId="4225"/>
    <cellStyle name="40% - Акцент6 3 8_1" xfId="8913"/>
    <cellStyle name="40% — акцент6 3 8_1" xfId="8913"/>
    <cellStyle name="40% - Акцент6 3 9" xfId="4827"/>
    <cellStyle name="40% — акцент6 3 9" xfId="4828"/>
    <cellStyle name="40% - Акцент6 3 9_1" xfId="8913"/>
    <cellStyle name="40% — акцент6 3 9_1" xfId="8913"/>
    <cellStyle name="40% - Акцент6 3_1" xfId="8885"/>
    <cellStyle name="40% — акцент6 3_1" xfId="8885"/>
    <cellStyle name="40% - Акцент6 3_1 10" xfId="5439"/>
    <cellStyle name="40% — акцент6 3_1 10" xfId="5440"/>
    <cellStyle name="40% - Акцент6 3_1 10_1" xfId="8743"/>
    <cellStyle name="40% — акцент6 3_1 10_1" xfId="8743"/>
    <cellStyle name="40% - Акцент6 3_1 11" xfId="6043"/>
    <cellStyle name="40% — акцент6 3_1 11" xfId="6044"/>
    <cellStyle name="40% - Акцент6 3_1 11_1" xfId="8743"/>
    <cellStyle name="40% — акцент6 3_1 11_1" xfId="8743"/>
    <cellStyle name="40% - Акцент6 3_1 12" xfId="6646"/>
    <cellStyle name="40% — акцент6 3_1 12" xfId="6647"/>
    <cellStyle name="40% - Акцент6 3_1 12_1" xfId="8743"/>
    <cellStyle name="40% — акцент6 3_1 12_1" xfId="8743"/>
    <cellStyle name="40% - Акцент6 3_1 13" xfId="7250"/>
    <cellStyle name="40% — акцент6 3_1 13" xfId="7251"/>
    <cellStyle name="40% - Акцент6 3_1 13_1" xfId="8743"/>
    <cellStyle name="40% — акцент6 3_1 13_1" xfId="8743"/>
    <cellStyle name="40% - Акцент6 3_1 14" xfId="7853"/>
    <cellStyle name="40% — акцент6 3_1 14" xfId="7854"/>
    <cellStyle name="40% - Акцент6 3_1 14_1" xfId="8743"/>
    <cellStyle name="40% — акцент6 3_1 14_1" xfId="8743"/>
    <cellStyle name="40% - Акцент6 3_1 15" xfId="8430"/>
    <cellStyle name="40% — акцент6 3_1 15" xfId="8431"/>
    <cellStyle name="40% - Акцент6 3_1 15_1" xfId="8743"/>
    <cellStyle name="40% — акцент6 3_1 15_1" xfId="8743"/>
    <cellStyle name="40% - Акцент6 3_1 2" xfId="8644"/>
    <cellStyle name="40% — акцент6 3_1 2" xfId="8644"/>
    <cellStyle name="40% - Акцент6 3_1 2 10" xfId="6045"/>
    <cellStyle name="40% — акцент6 3_1 2 10" xfId="6046"/>
    <cellStyle name="40% - Акцент6 3_1 2 10_1" xfId="8753"/>
    <cellStyle name="40% — акцент6 3_1 2 10_1" xfId="8753"/>
    <cellStyle name="40% - Акцент6 3_1 2 11" xfId="6648"/>
    <cellStyle name="40% — акцент6 3_1 2 11" xfId="6649"/>
    <cellStyle name="40% - Акцент6 3_1 2 11_1" xfId="8753"/>
    <cellStyle name="40% — акцент6 3_1 2 11_1" xfId="8753"/>
    <cellStyle name="40% - Акцент6 3_1 2 12" xfId="7252"/>
    <cellStyle name="40% — акцент6 3_1 2 12" xfId="7253"/>
    <cellStyle name="40% - Акцент6 3_1 2 12_1" xfId="8753"/>
    <cellStyle name="40% — акцент6 3_1 2 12_1" xfId="8753"/>
    <cellStyle name="40% - Акцент6 3_1 2 13" xfId="7855"/>
    <cellStyle name="40% — акцент6 3_1 2 13" xfId="7856"/>
    <cellStyle name="40% - Акцент6 3_1 2 13_1" xfId="8753"/>
    <cellStyle name="40% — акцент6 3_1 2 13_1" xfId="8753"/>
    <cellStyle name="40% - Акцент6 3_1 2 14" xfId="8432"/>
    <cellStyle name="40% — акцент6 3_1 2 14" xfId="8433"/>
    <cellStyle name="40% - Акцент6 3_1 2 14_1" xfId="8753"/>
    <cellStyle name="40% — акцент6 3_1 2 14_1" xfId="8753"/>
    <cellStyle name="40% - Акцент6 3_1 2 2" xfId="935"/>
    <cellStyle name="40% — акцент6 3_1 2 2" xfId="936"/>
    <cellStyle name="40% - Акцент6 3_1 2 2_1" xfId="8753"/>
    <cellStyle name="40% — акцент6 3_1 2 2_1" xfId="8753"/>
    <cellStyle name="40% - Акцент6 3_1 2 3" xfId="1822"/>
    <cellStyle name="40% — акцент6 3_1 2 3" xfId="1823"/>
    <cellStyle name="40% - Акцент6 3_1 2 3_1" xfId="8753"/>
    <cellStyle name="40% — акцент6 3_1 2 3_1" xfId="8753"/>
    <cellStyle name="40% - Акцент6 3_1 2 4" xfId="2425"/>
    <cellStyle name="40% — акцент6 3_1 2 4" xfId="2426"/>
    <cellStyle name="40% - Акцент6 3_1 2 4_1" xfId="8753"/>
    <cellStyle name="40% — акцент6 3_1 2 4_1" xfId="8753"/>
    <cellStyle name="40% - Акцент6 3_1 2 5" xfId="3028"/>
    <cellStyle name="40% — акцент6 3_1 2 5" xfId="3029"/>
    <cellStyle name="40% - Акцент6 3_1 2 5_1" xfId="8753"/>
    <cellStyle name="40% — акцент6 3_1 2 5_1" xfId="8753"/>
    <cellStyle name="40% - Акцент6 3_1 2 6" xfId="3631"/>
    <cellStyle name="40% — акцент6 3_1 2 6" xfId="3632"/>
    <cellStyle name="40% - Акцент6 3_1 2 6_1" xfId="8753"/>
    <cellStyle name="40% — акцент6 3_1 2 6_1" xfId="8753"/>
    <cellStyle name="40% - Акцент6 3_1 2 7" xfId="4234"/>
    <cellStyle name="40% — акцент6 3_1 2 7" xfId="4235"/>
    <cellStyle name="40% - Акцент6 3_1 2 7_1" xfId="8753"/>
    <cellStyle name="40% — акцент6 3_1 2 7_1" xfId="8753"/>
    <cellStyle name="40% - Акцент6 3_1 2 8" xfId="4837"/>
    <cellStyle name="40% — акцент6 3_1 2 8" xfId="4838"/>
    <cellStyle name="40% - Акцент6 3_1 2 8_1" xfId="8753"/>
    <cellStyle name="40% — акцент6 3_1 2 8_1" xfId="8753"/>
    <cellStyle name="40% - Акцент6 3_1 2 9" xfId="5441"/>
    <cellStyle name="40% — акцент6 3_1 2 9" xfId="5442"/>
    <cellStyle name="40% - Акцент6 3_1 2 9_1" xfId="8753"/>
    <cellStyle name="40% — акцент6 3_1 2 9_1" xfId="8753"/>
    <cellStyle name="40% - Акцент6 3_1 3" xfId="933"/>
    <cellStyle name="40% — акцент6 3_1 3" xfId="934"/>
    <cellStyle name="40% - Акцент6 3_1 3_1" xfId="8743"/>
    <cellStyle name="40% — акцент6 3_1 3_1" xfId="8743"/>
    <cellStyle name="40% - Акцент6 3_1 4" xfId="1820"/>
    <cellStyle name="40% — акцент6 3_1 4" xfId="1821"/>
    <cellStyle name="40% - Акцент6 3_1 4_1" xfId="8743"/>
    <cellStyle name="40% — акцент6 3_1 4_1" xfId="8743"/>
    <cellStyle name="40% - Акцент6 3_1 5" xfId="2423"/>
    <cellStyle name="40% — акцент6 3_1 5" xfId="2424"/>
    <cellStyle name="40% - Акцент6 3_1 5_1" xfId="8743"/>
    <cellStyle name="40% — акцент6 3_1 5_1" xfId="8743"/>
    <cellStyle name="40% - Акцент6 3_1 6" xfId="3026"/>
    <cellStyle name="40% — акцент6 3_1 6" xfId="3027"/>
    <cellStyle name="40% - Акцент6 3_1 6_1" xfId="8743"/>
    <cellStyle name="40% — акцент6 3_1 6_1" xfId="8743"/>
    <cellStyle name="40% - Акцент6 3_1 7" xfId="3629"/>
    <cellStyle name="40% — акцент6 3_1 7" xfId="3630"/>
    <cellStyle name="40% - Акцент6 3_1 7_1" xfId="8743"/>
    <cellStyle name="40% — акцент6 3_1 7_1" xfId="8743"/>
    <cellStyle name="40% - Акцент6 3_1 8" xfId="4232"/>
    <cellStyle name="40% — акцент6 3_1 8" xfId="4233"/>
    <cellStyle name="40% - Акцент6 3_1 8_1" xfId="8743"/>
    <cellStyle name="40% — акцент6 3_1 8_1" xfId="8743"/>
    <cellStyle name="40% - Акцент6 3_1 9" xfId="4835"/>
    <cellStyle name="40% — акцент6 3_1 9" xfId="4836"/>
    <cellStyle name="40% - Акцент6 3_1 9_1" xfId="8743"/>
    <cellStyle name="40% — акцент6 3_1 9_1" xfId="8743"/>
    <cellStyle name="40% - Акцент6 4" xfId="185"/>
    <cellStyle name="40% — акцент6 4" xfId="186"/>
    <cellStyle name="40% - Акцент6 4 10" xfId="5443"/>
    <cellStyle name="40% — акцент6 4 10" xfId="6048"/>
    <cellStyle name="40% - Акцент6 4 10_1" xfId="8753"/>
    <cellStyle name="40% — акцент6 4 10_1" xfId="8744"/>
    <cellStyle name="40% - Акцент6 4 11" xfId="6047"/>
    <cellStyle name="40% — акцент6 4 11" xfId="6651"/>
    <cellStyle name="40% - Акцент6 4 11_1" xfId="8753"/>
    <cellStyle name="40% — акцент6 4 11_1" xfId="8744"/>
    <cellStyle name="40% - Акцент6 4 12" xfId="6650"/>
    <cellStyle name="40% — акцент6 4 12" xfId="7255"/>
    <cellStyle name="40% - Акцент6 4 12_1" xfId="8753"/>
    <cellStyle name="40% — акцент6 4 12_1" xfId="8744"/>
    <cellStyle name="40% - Акцент6 4 13" xfId="7254"/>
    <cellStyle name="40% — акцент6 4 13" xfId="7858"/>
    <cellStyle name="40% - Акцент6 4 13_1" xfId="8753"/>
    <cellStyle name="40% — акцент6 4 13_1" xfId="8744"/>
    <cellStyle name="40% - Акцент6 4 14" xfId="7857"/>
    <cellStyle name="40% — акцент6 4 14" xfId="8435"/>
    <cellStyle name="40% - Акцент6 4 14_1" xfId="8753"/>
    <cellStyle name="40% — акцент6 4 14_1" xfId="8744"/>
    <cellStyle name="40% - Акцент6 4 15" xfId="8434"/>
    <cellStyle name="40% - Акцент6 4 2" xfId="187"/>
    <cellStyle name="40% — акцент6 4 2" xfId="938"/>
    <cellStyle name="40% - Акцент6 4 2 10" xfId="6049"/>
    <cellStyle name="40% - Акцент6 4 2 11" xfId="6652"/>
    <cellStyle name="40% - Акцент6 4 2 12" xfId="7256"/>
    <cellStyle name="40% - Акцент6 4 2 13" xfId="7859"/>
    <cellStyle name="40% - Акцент6 4 2 14" xfId="8436"/>
    <cellStyle name="40% - Акцент6 4 2 2" xfId="939"/>
    <cellStyle name="40% - Акцент6 4 2 3" xfId="1826"/>
    <cellStyle name="40% - Акцент6 4 2 4" xfId="2429"/>
    <cellStyle name="40% - Акцент6 4 2 5" xfId="3032"/>
    <cellStyle name="40% - Акцент6 4 2 6" xfId="3635"/>
    <cellStyle name="40% - Акцент6 4 2 7" xfId="4238"/>
    <cellStyle name="40% - Акцент6 4 2 8" xfId="4841"/>
    <cellStyle name="40% - Акцент6 4 2 9" xfId="5445"/>
    <cellStyle name="40% - Акцент6 4 2_1" xfId="8704"/>
    <cellStyle name="40% — акцент6 4 2_1" xfId="8744"/>
    <cellStyle name="40% - Акцент6 4 3" xfId="937"/>
    <cellStyle name="40% — акцент6 4 3" xfId="1825"/>
    <cellStyle name="40% - Акцент6 4 3_1" xfId="8753"/>
    <cellStyle name="40% — акцент6 4 3_1" xfId="8744"/>
    <cellStyle name="40% - Акцент6 4 4" xfId="1824"/>
    <cellStyle name="40% — акцент6 4 4" xfId="2428"/>
    <cellStyle name="40% - Акцент6 4 4_1" xfId="8753"/>
    <cellStyle name="40% — акцент6 4 4_1" xfId="8744"/>
    <cellStyle name="40% - Акцент6 4 5" xfId="2427"/>
    <cellStyle name="40% — акцент6 4 5" xfId="3031"/>
    <cellStyle name="40% - Акцент6 4 5_1" xfId="8753"/>
    <cellStyle name="40% — акцент6 4 5_1" xfId="8744"/>
    <cellStyle name="40% - Акцент6 4 6" xfId="3030"/>
    <cellStyle name="40% — акцент6 4 6" xfId="3634"/>
    <cellStyle name="40% - Акцент6 4 6_1" xfId="8753"/>
    <cellStyle name="40% — акцент6 4 6_1" xfId="8744"/>
    <cellStyle name="40% - Акцент6 4 7" xfId="3633"/>
    <cellStyle name="40% — акцент6 4 7" xfId="4237"/>
    <cellStyle name="40% - Акцент6 4 7_1" xfId="8753"/>
    <cellStyle name="40% — акцент6 4 7_1" xfId="8744"/>
    <cellStyle name="40% - Акцент6 4 8" xfId="4236"/>
    <cellStyle name="40% — акцент6 4 8" xfId="4840"/>
    <cellStyle name="40% - Акцент6 4 8_1" xfId="8753"/>
    <cellStyle name="40% — акцент6 4 8_1" xfId="8744"/>
    <cellStyle name="40% - Акцент6 4 9" xfId="4839"/>
    <cellStyle name="40% — акцент6 4 9" xfId="5444"/>
    <cellStyle name="40% - Акцент6 4 9_1" xfId="8753"/>
    <cellStyle name="40% — акцент6 4 9_1" xfId="8744"/>
    <cellStyle name="40% - Акцент6 4_1" xfId="8913"/>
    <cellStyle name="40% — акцент6 4_1" xfId="8913"/>
    <cellStyle name="40% - Акцент6 4_1 10" xfId="5446"/>
    <cellStyle name="40% — акцент6 4_1 10" xfId="5447"/>
    <cellStyle name="40% - Акцент6 4_1 10_1" xfId="8743"/>
    <cellStyle name="40% — акцент6 4_1 10_1" xfId="8743"/>
    <cellStyle name="40% - Акцент6 4_1 11" xfId="6050"/>
    <cellStyle name="40% — акцент6 4_1 11" xfId="6051"/>
    <cellStyle name="40% - Акцент6 4_1 11_1" xfId="8743"/>
    <cellStyle name="40% — акцент6 4_1 11_1" xfId="8743"/>
    <cellStyle name="40% - Акцент6 4_1 12" xfId="6653"/>
    <cellStyle name="40% — акцент6 4_1 12" xfId="6654"/>
    <cellStyle name="40% - Акцент6 4_1 12_1" xfId="8743"/>
    <cellStyle name="40% — акцент6 4_1 12_1" xfId="8743"/>
    <cellStyle name="40% - Акцент6 4_1 13" xfId="7257"/>
    <cellStyle name="40% — акцент6 4_1 13" xfId="7258"/>
    <cellStyle name="40% - Акцент6 4_1 13_1" xfId="8743"/>
    <cellStyle name="40% — акцент6 4_1 13_1" xfId="8743"/>
    <cellStyle name="40% - Акцент6 4_1 14" xfId="7860"/>
    <cellStyle name="40% — акцент6 4_1 14" xfId="7861"/>
    <cellStyle name="40% - Акцент6 4_1 14_1" xfId="8743"/>
    <cellStyle name="40% — акцент6 4_1 14_1" xfId="8743"/>
    <cellStyle name="40% - Акцент6 4_1 15" xfId="8437"/>
    <cellStyle name="40% — акцент6 4_1 15" xfId="8438"/>
    <cellStyle name="40% - Акцент6 4_1 15_1" xfId="8743"/>
    <cellStyle name="40% — акцент6 4_1 15_1" xfId="8743"/>
    <cellStyle name="40% - Акцент6 4_1 2" xfId="8644"/>
    <cellStyle name="40% — акцент6 4_1 2" xfId="8651"/>
    <cellStyle name="40% - Акцент6 4_1 2 10" xfId="6052"/>
    <cellStyle name="40% — акцент6 4_1 2 10" xfId="6053"/>
    <cellStyle name="40% - Акцент6 4_1 2 10_1" xfId="8753"/>
    <cellStyle name="40% — акцент6 4_1 2 10_1" xfId="8744"/>
    <cellStyle name="40% - Акцент6 4_1 2 11" xfId="6655"/>
    <cellStyle name="40% — акцент6 4_1 2 11" xfId="6656"/>
    <cellStyle name="40% - Акцент6 4_1 2 11_1" xfId="8753"/>
    <cellStyle name="40% — акцент6 4_1 2 11_1" xfId="8744"/>
    <cellStyle name="40% - Акцент6 4_1 2 12" xfId="7259"/>
    <cellStyle name="40% — акцент6 4_1 2 12" xfId="7260"/>
    <cellStyle name="40% - Акцент6 4_1 2 12_1" xfId="8753"/>
    <cellStyle name="40% — акцент6 4_1 2 12_1" xfId="8744"/>
    <cellStyle name="40% - Акцент6 4_1 2 13" xfId="7862"/>
    <cellStyle name="40% — акцент6 4_1 2 13" xfId="7863"/>
    <cellStyle name="40% - Акцент6 4_1 2 13_1" xfId="8753"/>
    <cellStyle name="40% — акцент6 4_1 2 13_1" xfId="8744"/>
    <cellStyle name="40% - Акцент6 4_1 2 14" xfId="8439"/>
    <cellStyle name="40% — акцент6 4_1 2 14" xfId="8440"/>
    <cellStyle name="40% - Акцент6 4_1 2 14_1" xfId="8753"/>
    <cellStyle name="40% — акцент6 4_1 2 14_1" xfId="8744"/>
    <cellStyle name="40% - Акцент6 4_1 2 2" xfId="942"/>
    <cellStyle name="40% — акцент6 4_1 2 2" xfId="943"/>
    <cellStyle name="40% - Акцент6 4_1 2 2_1" xfId="8753"/>
    <cellStyle name="40% — акцент6 4_1 2 2_1" xfId="8744"/>
    <cellStyle name="40% - Акцент6 4_1 2 3" xfId="1829"/>
    <cellStyle name="40% — акцент6 4_1 2 3" xfId="1830"/>
    <cellStyle name="40% - Акцент6 4_1 2 3_1" xfId="8753"/>
    <cellStyle name="40% — акцент6 4_1 2 3_1" xfId="8744"/>
    <cellStyle name="40% - Акцент6 4_1 2 4" xfId="2432"/>
    <cellStyle name="40% — акцент6 4_1 2 4" xfId="2433"/>
    <cellStyle name="40% - Акцент6 4_1 2 4_1" xfId="8753"/>
    <cellStyle name="40% — акцент6 4_1 2 4_1" xfId="8744"/>
    <cellStyle name="40% - Акцент6 4_1 2 5" xfId="3035"/>
    <cellStyle name="40% — акцент6 4_1 2 5" xfId="3036"/>
    <cellStyle name="40% - Акцент6 4_1 2 5_1" xfId="8753"/>
    <cellStyle name="40% — акцент6 4_1 2 5_1" xfId="8744"/>
    <cellStyle name="40% - Акцент6 4_1 2 6" xfId="3638"/>
    <cellStyle name="40% — акцент6 4_1 2 6" xfId="3639"/>
    <cellStyle name="40% - Акцент6 4_1 2 6_1" xfId="8753"/>
    <cellStyle name="40% — акцент6 4_1 2 6_1" xfId="8744"/>
    <cellStyle name="40% - Акцент6 4_1 2 7" xfId="4241"/>
    <cellStyle name="40% — акцент6 4_1 2 7" xfId="4242"/>
    <cellStyle name="40% - Акцент6 4_1 2 7_1" xfId="8753"/>
    <cellStyle name="40% — акцент6 4_1 2 7_1" xfId="8744"/>
    <cellStyle name="40% - Акцент6 4_1 2 8" xfId="4844"/>
    <cellStyle name="40% — акцент6 4_1 2 8" xfId="4845"/>
    <cellStyle name="40% - Акцент6 4_1 2 8_1" xfId="8753"/>
    <cellStyle name="40% — акцент6 4_1 2 8_1" xfId="8744"/>
    <cellStyle name="40% - Акцент6 4_1 2 9" xfId="5448"/>
    <cellStyle name="40% — акцент6 4_1 2 9" xfId="5449"/>
    <cellStyle name="40% - Акцент6 4_1 2 9_1" xfId="8753"/>
    <cellStyle name="40% — акцент6 4_1 2 9_1" xfId="8744"/>
    <cellStyle name="40% - Акцент6 4_1 3" xfId="940"/>
    <cellStyle name="40% — акцент6 4_1 3" xfId="941"/>
    <cellStyle name="40% - Акцент6 4_1 3_1" xfId="8743"/>
    <cellStyle name="40% — акцент6 4_1 3_1" xfId="8743"/>
    <cellStyle name="40% - Акцент6 4_1 4" xfId="1827"/>
    <cellStyle name="40% — акцент6 4_1 4" xfId="1828"/>
    <cellStyle name="40% - Акцент6 4_1 4_1" xfId="8743"/>
    <cellStyle name="40% — акцент6 4_1 4_1" xfId="8743"/>
    <cellStyle name="40% - Акцент6 4_1 5" xfId="2430"/>
    <cellStyle name="40% — акцент6 4_1 5" xfId="2431"/>
    <cellStyle name="40% - Акцент6 4_1 5_1" xfId="8743"/>
    <cellStyle name="40% — акцент6 4_1 5_1" xfId="8743"/>
    <cellStyle name="40% - Акцент6 4_1 6" xfId="3033"/>
    <cellStyle name="40% — акцент6 4_1 6" xfId="3034"/>
    <cellStyle name="40% - Акцент6 4_1 6_1" xfId="8743"/>
    <cellStyle name="40% — акцент6 4_1 6_1" xfId="8743"/>
    <cellStyle name="40% - Акцент6 4_1 7" xfId="3636"/>
    <cellStyle name="40% — акцент6 4_1 7" xfId="3637"/>
    <cellStyle name="40% - Акцент6 4_1 7_1" xfId="8743"/>
    <cellStyle name="40% — акцент6 4_1 7_1" xfId="8743"/>
    <cellStyle name="40% - Акцент6 4_1 8" xfId="4239"/>
    <cellStyle name="40% — акцент6 4_1 8" xfId="4240"/>
    <cellStyle name="40% - Акцент6 4_1 8_1" xfId="8743"/>
    <cellStyle name="40% — акцент6 4_1 8_1" xfId="8743"/>
    <cellStyle name="40% - Акцент6 4_1 9" xfId="4842"/>
    <cellStyle name="40% — акцент6 4_1 9" xfId="4843"/>
    <cellStyle name="40% - Акцент6 4_1 9_1" xfId="8743"/>
    <cellStyle name="40% — акцент6 4_1 9_1" xfId="8743"/>
    <cellStyle name="40% - Акцент6 5" xfId="188"/>
    <cellStyle name="40% — акцент6 5" xfId="532"/>
    <cellStyle name="40% - Акцент6 5 10" xfId="6054"/>
    <cellStyle name="40% — акцент6 5 10" xfId="6055"/>
    <cellStyle name="40% - Акцент6 5 10_1" xfId="8744"/>
    <cellStyle name="40% — акцент6 5 10_1" xfId="8753"/>
    <cellStyle name="40% - Акцент6 5 11" xfId="6657"/>
    <cellStyle name="40% — акцент6 5 11" xfId="6658"/>
    <cellStyle name="40% - Акцент6 5 11_1" xfId="8744"/>
    <cellStyle name="40% — акцент6 5 11_1" xfId="8753"/>
    <cellStyle name="40% - Акцент6 5 12" xfId="7261"/>
    <cellStyle name="40% — акцент6 5 12" xfId="7262"/>
    <cellStyle name="40% - Акцент6 5 12_1" xfId="8744"/>
    <cellStyle name="40% — акцент6 5 12_1" xfId="8753"/>
    <cellStyle name="40% - Акцент6 5 13" xfId="7864"/>
    <cellStyle name="40% — акцент6 5 13" xfId="7865"/>
    <cellStyle name="40% - Акцент6 5 13_1" xfId="8744"/>
    <cellStyle name="40% — акцент6 5 13_1" xfId="8753"/>
    <cellStyle name="40% - Акцент6 5 14" xfId="8441"/>
    <cellStyle name="40% — акцент6 5 14" xfId="8442"/>
    <cellStyle name="40% - Акцент6 5 14_1" xfId="8744"/>
    <cellStyle name="40% — акцент6 5 14_1" xfId="8753"/>
    <cellStyle name="40% - Акцент6 5 2" xfId="944"/>
    <cellStyle name="40% — акцент6 5 2" xfId="945"/>
    <cellStyle name="40% - Акцент6 5 2_1" xfId="8744"/>
    <cellStyle name="40% — акцент6 5 2_1" xfId="8753"/>
    <cellStyle name="40% - Акцент6 5 3" xfId="1831"/>
    <cellStyle name="40% — акцент6 5 3" xfId="1832"/>
    <cellStyle name="40% - Акцент6 5 3_1" xfId="8744"/>
    <cellStyle name="40% — акцент6 5 3_1" xfId="8753"/>
    <cellStyle name="40% - Акцент6 5 4" xfId="2434"/>
    <cellStyle name="40% — акцент6 5 4" xfId="2435"/>
    <cellStyle name="40% - Акцент6 5 4_1" xfId="8744"/>
    <cellStyle name="40% — акцент6 5 4_1" xfId="8753"/>
    <cellStyle name="40% - Акцент6 5 5" xfId="3037"/>
    <cellStyle name="40% — акцент6 5 5" xfId="3038"/>
    <cellStyle name="40% - Акцент6 5 5_1" xfId="8744"/>
    <cellStyle name="40% — акцент6 5 5_1" xfId="8753"/>
    <cellStyle name="40% - Акцент6 5 6" xfId="3640"/>
    <cellStyle name="40% — акцент6 5 6" xfId="3641"/>
    <cellStyle name="40% - Акцент6 5 6_1" xfId="8744"/>
    <cellStyle name="40% — акцент6 5 6_1" xfId="8753"/>
    <cellStyle name="40% - Акцент6 5 7" xfId="4243"/>
    <cellStyle name="40% — акцент6 5 7" xfId="4244"/>
    <cellStyle name="40% - Акцент6 5 7_1" xfId="8744"/>
    <cellStyle name="40% — акцент6 5 7_1" xfId="8753"/>
    <cellStyle name="40% - Акцент6 5 8" xfId="4846"/>
    <cellStyle name="40% — акцент6 5 8" xfId="4847"/>
    <cellStyle name="40% - Акцент6 5 8_1" xfId="8744"/>
    <cellStyle name="40% — акцент6 5 8_1" xfId="8753"/>
    <cellStyle name="40% - Акцент6 5 9" xfId="5450"/>
    <cellStyle name="40% — акцент6 5 9" xfId="5451"/>
    <cellStyle name="40% - Акцент6 5 9_1" xfId="8744"/>
    <cellStyle name="40% — акцент6 5 9_1" xfId="8753"/>
    <cellStyle name="40% - Акцент6 5_1" xfId="8913"/>
    <cellStyle name="40% — акцент6 5_1" xfId="8913"/>
    <cellStyle name="40% - Акцент6 6" xfId="912"/>
    <cellStyle name="40% — акцент6 6" xfId="913"/>
    <cellStyle name="40% - Акцент6 6_1" xfId="8913"/>
    <cellStyle name="40% — акцент6 6_1" xfId="8913"/>
    <cellStyle name="40% - Акцент6 7" xfId="1798"/>
    <cellStyle name="40% — акцент6 7" xfId="1799"/>
    <cellStyle name="40% - Акцент6 7_1" xfId="8913"/>
    <cellStyle name="40% — акцент6 7_1" xfId="8913"/>
    <cellStyle name="40% - Акцент6 8" xfId="2401"/>
    <cellStyle name="40% — акцент6 8" xfId="2402"/>
    <cellStyle name="40% - Акцент6 8_1" xfId="8913"/>
    <cellStyle name="40% — акцент6 8_1" xfId="8913"/>
    <cellStyle name="40% - Акцент6 9" xfId="3004"/>
    <cellStyle name="40% — акцент6 9" xfId="3005"/>
    <cellStyle name="40% - Акцент6 9_1" xfId="8913"/>
    <cellStyle name="40% — акцент6 9_1" xfId="8913"/>
    <cellStyle name="40% - Акцент6_1" xfId="8885"/>
    <cellStyle name="60% - Акцент1" xfId="189"/>
    <cellStyle name="60% — акцент1" xfId="8886"/>
    <cellStyle name="60% - Акцент1 10" xfId="4246"/>
    <cellStyle name="60% — акцент1 10" xfId="4247"/>
    <cellStyle name="60% - Акцент1 10_1" xfId="8913"/>
    <cellStyle name="60% — акцент1 10_1" xfId="8913"/>
    <cellStyle name="60% - Акцент1 11" xfId="4849"/>
    <cellStyle name="60% — акцент1 11" xfId="4850"/>
    <cellStyle name="60% - Акцент1 11_1" xfId="8913"/>
    <cellStyle name="60% — акцент1 11_1" xfId="8913"/>
    <cellStyle name="60% - Акцент1 12" xfId="5453"/>
    <cellStyle name="60% — акцент1 12" xfId="5454"/>
    <cellStyle name="60% - Акцент1 12_1" xfId="8913"/>
    <cellStyle name="60% — акцент1 12_1" xfId="8913"/>
    <cellStyle name="60% - Акцент1 13" xfId="6057"/>
    <cellStyle name="60% — акцент1 13" xfId="6058"/>
    <cellStyle name="60% - Акцент1 13_1" xfId="8913"/>
    <cellStyle name="60% — акцент1 13_1" xfId="8913"/>
    <cellStyle name="60% - Акцент1 14" xfId="6660"/>
    <cellStyle name="60% — акцент1 14" xfId="6661"/>
    <cellStyle name="60% - Акцент1 14_1" xfId="8913"/>
    <cellStyle name="60% — акцент1 14_1" xfId="8913"/>
    <cellStyle name="60% - Акцент1 15" xfId="7264"/>
    <cellStyle name="60% — акцент1 15" xfId="7265"/>
    <cellStyle name="60% - Акцент1 15_1" xfId="8913"/>
    <cellStyle name="60% — акцент1 15_1" xfId="8913"/>
    <cellStyle name="60% - Акцент1 16" xfId="7867"/>
    <cellStyle name="60% — акцент1 16" xfId="7868"/>
    <cellStyle name="60% - Акцент1 16_1" xfId="8913"/>
    <cellStyle name="60% — акцент1 16_1" xfId="8913"/>
    <cellStyle name="60% - Акцент1 17" xfId="8443"/>
    <cellStyle name="60% — акцент1 17" xfId="8444"/>
    <cellStyle name="60% - Акцент1 17_1" xfId="8913"/>
    <cellStyle name="60% — акцент1 17_1" xfId="8913"/>
    <cellStyle name="60% - Акцент1 18" xfId="8668"/>
    <cellStyle name="60% — акцент1 18" xfId="190"/>
    <cellStyle name="60% - Акцент1 18_1" xfId="8772"/>
    <cellStyle name="60% — акцент1 18_1" xfId="8714"/>
    <cellStyle name="60% - Акцент1 2" xfId="191"/>
    <cellStyle name="60% — акцент1 2" xfId="192"/>
    <cellStyle name="60% - Акцент1 2 10" xfId="5455"/>
    <cellStyle name="60% — акцент1 2 10" xfId="5456"/>
    <cellStyle name="60% - Акцент1 2 10_1" xfId="8913"/>
    <cellStyle name="60% — акцент1 2 10_1" xfId="8913"/>
    <cellStyle name="60% - Акцент1 2 11" xfId="6059"/>
    <cellStyle name="60% — акцент1 2 11" xfId="6060"/>
    <cellStyle name="60% - Акцент1 2 11_1" xfId="8913"/>
    <cellStyle name="60% — акцент1 2 11_1" xfId="8913"/>
    <cellStyle name="60% - Акцент1 2 12" xfId="6662"/>
    <cellStyle name="60% — акцент1 2 12" xfId="6663"/>
    <cellStyle name="60% - Акцент1 2 12_1" xfId="8913"/>
    <cellStyle name="60% — акцент1 2 12_1" xfId="8913"/>
    <cellStyle name="60% - Акцент1 2 13" xfId="7266"/>
    <cellStyle name="60% — акцент1 2 13" xfId="7267"/>
    <cellStyle name="60% - Акцент1 2 13_1" xfId="8913"/>
    <cellStyle name="60% — акцент1 2 13_1" xfId="8913"/>
    <cellStyle name="60% - Акцент1 2 14" xfId="7869"/>
    <cellStyle name="60% — акцент1 2 14" xfId="7870"/>
    <cellStyle name="60% - Акцент1 2 14_1" xfId="8913"/>
    <cellStyle name="60% — акцент1 2 14_1" xfId="8913"/>
    <cellStyle name="60% - Акцент1 2 15" xfId="8445"/>
    <cellStyle name="60% — акцент1 2 15" xfId="8446"/>
    <cellStyle name="60% - Акцент1 2 15_1" xfId="8913"/>
    <cellStyle name="60% — акцент1 2 15_1" xfId="8913"/>
    <cellStyle name="60% - Акцент1 2 16" xfId="8887"/>
    <cellStyle name="60% — акцент1 2 16" xfId="8888"/>
    <cellStyle name="60% - Акцент1 2 16_1" xfId="8913"/>
    <cellStyle name="60% — акцент1 2 16_1" xfId="8913"/>
    <cellStyle name="60% - Акцент1 2 17" xfId="8889"/>
    <cellStyle name="60% - Акцент1 2 2" xfId="193"/>
    <cellStyle name="60% — акцент1 2 2" xfId="194"/>
    <cellStyle name="60% - Акцент1 2 2 10" xfId="6061"/>
    <cellStyle name="60% — акцент1 2 2 10" xfId="6062"/>
    <cellStyle name="60% - Акцент1 2 2 10_1" xfId="8744"/>
    <cellStyle name="60% — акцент1 2 2 10_1" xfId="8744"/>
    <cellStyle name="60% - Акцент1 2 2 11" xfId="6664"/>
    <cellStyle name="60% — акцент1 2 2 11" xfId="6665"/>
    <cellStyle name="60% - Акцент1 2 2 11_1" xfId="8744"/>
    <cellStyle name="60% — акцент1 2 2 11_1" xfId="8744"/>
    <cellStyle name="60% - Акцент1 2 2 12" xfId="7268"/>
    <cellStyle name="60% — акцент1 2 2 12" xfId="7269"/>
    <cellStyle name="60% - Акцент1 2 2 12_1" xfId="8744"/>
    <cellStyle name="60% — акцент1 2 2 12_1" xfId="8744"/>
    <cellStyle name="60% - Акцент1 2 2 13" xfId="7871"/>
    <cellStyle name="60% — акцент1 2 2 13" xfId="7872"/>
    <cellStyle name="60% - Акцент1 2 2 13_1" xfId="8744"/>
    <cellStyle name="60% — акцент1 2 2 13_1" xfId="8744"/>
    <cellStyle name="60% - Акцент1 2 2 14" xfId="8447"/>
    <cellStyle name="60% — акцент1 2 2 14" xfId="8448"/>
    <cellStyle name="60% - Акцент1 2 2 14_1" xfId="8744"/>
    <cellStyle name="60% — акцент1 2 2 14_1" xfId="8744"/>
    <cellStyle name="60% - Акцент1 2 2 2" xfId="950"/>
    <cellStyle name="60% — акцент1 2 2 2" xfId="951"/>
    <cellStyle name="60% - Акцент1 2 2 2_1" xfId="8744"/>
    <cellStyle name="60% — акцент1 2 2 2_1" xfId="8744"/>
    <cellStyle name="60% - Акцент1 2 2 3" xfId="1838"/>
    <cellStyle name="60% — акцент1 2 2 3" xfId="1839"/>
    <cellStyle name="60% - Акцент1 2 2 3_1" xfId="8744"/>
    <cellStyle name="60% — акцент1 2 2 3_1" xfId="8744"/>
    <cellStyle name="60% - Акцент1 2 2 4" xfId="2441"/>
    <cellStyle name="60% — акцент1 2 2 4" xfId="2442"/>
    <cellStyle name="60% - Акцент1 2 2 4_1" xfId="8744"/>
    <cellStyle name="60% — акцент1 2 2 4_1" xfId="8744"/>
    <cellStyle name="60% - Акцент1 2 2 5" xfId="3044"/>
    <cellStyle name="60% — акцент1 2 2 5" xfId="3045"/>
    <cellStyle name="60% - Акцент1 2 2 5_1" xfId="8744"/>
    <cellStyle name="60% — акцент1 2 2 5_1" xfId="8744"/>
    <cellStyle name="60% - Акцент1 2 2 6" xfId="3647"/>
    <cellStyle name="60% — акцент1 2 2 6" xfId="3648"/>
    <cellStyle name="60% - Акцент1 2 2 6_1" xfId="8744"/>
    <cellStyle name="60% — акцент1 2 2 6_1" xfId="8744"/>
    <cellStyle name="60% - Акцент1 2 2 7" xfId="4250"/>
    <cellStyle name="60% — акцент1 2 2 7" xfId="4251"/>
    <cellStyle name="60% - Акцент1 2 2 7_1" xfId="8744"/>
    <cellStyle name="60% — акцент1 2 2 7_1" xfId="8744"/>
    <cellStyle name="60% - Акцент1 2 2 8" xfId="4853"/>
    <cellStyle name="60% — акцент1 2 2 8" xfId="4854"/>
    <cellStyle name="60% - Акцент1 2 2 8_1" xfId="8744"/>
    <cellStyle name="60% — акцент1 2 2 8_1" xfId="8744"/>
    <cellStyle name="60% - Акцент1 2 2 9" xfId="5457"/>
    <cellStyle name="60% — акцент1 2 2 9" xfId="5458"/>
    <cellStyle name="60% - Акцент1 2 2 9_1" xfId="8744"/>
    <cellStyle name="60% — акцент1 2 2 9_1" xfId="8744"/>
    <cellStyle name="60% - Акцент1 2 2_1" xfId="8913"/>
    <cellStyle name="60% — акцент1 2 2_1" xfId="8913"/>
    <cellStyle name="60% - Акцент1 2 2_1 10" xfId="5459"/>
    <cellStyle name="60% — акцент1 2 2_1 10" xfId="5460"/>
    <cellStyle name="60% - Акцент1 2 2_1 10_1" xfId="8743"/>
    <cellStyle name="60% — акцент1 2 2_1 10_1" xfId="8743"/>
    <cellStyle name="60% - Акцент1 2 2_1 11" xfId="6063"/>
    <cellStyle name="60% — акцент1 2 2_1 11" xfId="6064"/>
    <cellStyle name="60% - Акцент1 2 2_1 11_1" xfId="8743"/>
    <cellStyle name="60% — акцент1 2 2_1 11_1" xfId="8743"/>
    <cellStyle name="60% - Акцент1 2 2_1 12" xfId="6666"/>
    <cellStyle name="60% — акцент1 2 2_1 12" xfId="6667"/>
    <cellStyle name="60% - Акцент1 2 2_1 12_1" xfId="8743"/>
    <cellStyle name="60% — акцент1 2 2_1 12_1" xfId="8743"/>
    <cellStyle name="60% - Акцент1 2 2_1 13" xfId="7270"/>
    <cellStyle name="60% — акцент1 2 2_1 13" xfId="7271"/>
    <cellStyle name="60% - Акцент1 2 2_1 13_1" xfId="8743"/>
    <cellStyle name="60% — акцент1 2 2_1 13_1" xfId="8743"/>
    <cellStyle name="60% - Акцент1 2 2_1 14" xfId="7873"/>
    <cellStyle name="60% — акцент1 2 2_1 14" xfId="7874"/>
    <cellStyle name="60% - Акцент1 2 2_1 14_1" xfId="8743"/>
    <cellStyle name="60% — акцент1 2 2_1 14_1" xfId="8743"/>
    <cellStyle name="60% - Акцент1 2 2_1 15" xfId="8449"/>
    <cellStyle name="60% — акцент1 2 2_1 15" xfId="8450"/>
    <cellStyle name="60% - Акцент1 2 2_1 15_1" xfId="8743"/>
    <cellStyle name="60% — акцент1 2 2_1 15_1" xfId="8743"/>
    <cellStyle name="60% - Акцент1 2 2_1 2" xfId="8651"/>
    <cellStyle name="60% — акцент1 2 2_1 2" xfId="8651"/>
    <cellStyle name="60% - Акцент1 2 2_1 2 10" xfId="6065"/>
    <cellStyle name="60% — акцент1 2 2_1 2 10" xfId="6066"/>
    <cellStyle name="60% - Акцент1 2 2_1 2 10_1" xfId="8744"/>
    <cellStyle name="60% — акцент1 2 2_1 2 10_1" xfId="8744"/>
    <cellStyle name="60% - Акцент1 2 2_1 2 11" xfId="6668"/>
    <cellStyle name="60% — акцент1 2 2_1 2 11" xfId="6669"/>
    <cellStyle name="60% - Акцент1 2 2_1 2 11_1" xfId="8744"/>
    <cellStyle name="60% — акцент1 2 2_1 2 11_1" xfId="8744"/>
    <cellStyle name="60% - Акцент1 2 2_1 2 12" xfId="7272"/>
    <cellStyle name="60% — акцент1 2 2_1 2 12" xfId="7273"/>
    <cellStyle name="60% - Акцент1 2 2_1 2 12_1" xfId="8744"/>
    <cellStyle name="60% — акцент1 2 2_1 2 12_1" xfId="8744"/>
    <cellStyle name="60% - Акцент1 2 2_1 2 13" xfId="7875"/>
    <cellStyle name="60% — акцент1 2 2_1 2 13" xfId="7876"/>
    <cellStyle name="60% - Акцент1 2 2_1 2 13_1" xfId="8744"/>
    <cellStyle name="60% — акцент1 2 2_1 2 13_1" xfId="8744"/>
    <cellStyle name="60% - Акцент1 2 2_1 2 14" xfId="8451"/>
    <cellStyle name="60% — акцент1 2 2_1 2 14" xfId="8452"/>
    <cellStyle name="60% - Акцент1 2 2_1 2 14_1" xfId="8744"/>
    <cellStyle name="60% — акцент1 2 2_1 2 14_1" xfId="8744"/>
    <cellStyle name="60% - Акцент1 2 2_1 2 2" xfId="954"/>
    <cellStyle name="60% — акцент1 2 2_1 2 2" xfId="955"/>
    <cellStyle name="60% - Акцент1 2 2_1 2 2_1" xfId="8744"/>
    <cellStyle name="60% — акцент1 2 2_1 2 2_1" xfId="8744"/>
    <cellStyle name="60% - Акцент1 2 2_1 2 3" xfId="1842"/>
    <cellStyle name="60% — акцент1 2 2_1 2 3" xfId="1843"/>
    <cellStyle name="60% - Акцент1 2 2_1 2 3_1" xfId="8744"/>
    <cellStyle name="60% — акцент1 2 2_1 2 3_1" xfId="8744"/>
    <cellStyle name="60% - Акцент1 2 2_1 2 4" xfId="2445"/>
    <cellStyle name="60% — акцент1 2 2_1 2 4" xfId="2446"/>
    <cellStyle name="60% - Акцент1 2 2_1 2 4_1" xfId="8744"/>
    <cellStyle name="60% — акцент1 2 2_1 2 4_1" xfId="8744"/>
    <cellStyle name="60% - Акцент1 2 2_1 2 5" xfId="3048"/>
    <cellStyle name="60% — акцент1 2 2_1 2 5" xfId="3049"/>
    <cellStyle name="60% - Акцент1 2 2_1 2 5_1" xfId="8744"/>
    <cellStyle name="60% — акцент1 2 2_1 2 5_1" xfId="8744"/>
    <cellStyle name="60% - Акцент1 2 2_1 2 6" xfId="3651"/>
    <cellStyle name="60% — акцент1 2 2_1 2 6" xfId="3652"/>
    <cellStyle name="60% - Акцент1 2 2_1 2 6_1" xfId="8744"/>
    <cellStyle name="60% — акцент1 2 2_1 2 6_1" xfId="8744"/>
    <cellStyle name="60% - Акцент1 2 2_1 2 7" xfId="4254"/>
    <cellStyle name="60% — акцент1 2 2_1 2 7" xfId="4255"/>
    <cellStyle name="60% - Акцент1 2 2_1 2 7_1" xfId="8744"/>
    <cellStyle name="60% — акцент1 2 2_1 2 7_1" xfId="8744"/>
    <cellStyle name="60% - Акцент1 2 2_1 2 8" xfId="4857"/>
    <cellStyle name="60% — акцент1 2 2_1 2 8" xfId="4858"/>
    <cellStyle name="60% - Акцент1 2 2_1 2 8_1" xfId="8744"/>
    <cellStyle name="60% — акцент1 2 2_1 2 8_1" xfId="8744"/>
    <cellStyle name="60% - Акцент1 2 2_1 2 9" xfId="5461"/>
    <cellStyle name="60% — акцент1 2 2_1 2 9" xfId="5462"/>
    <cellStyle name="60% - Акцент1 2 2_1 2 9_1" xfId="8744"/>
    <cellStyle name="60% — акцент1 2 2_1 2 9_1" xfId="8744"/>
    <cellStyle name="60% - Акцент1 2 2_1 3" xfId="952"/>
    <cellStyle name="60% — акцент1 2 2_1 3" xfId="953"/>
    <cellStyle name="60% - Акцент1 2 2_1 3_1" xfId="8743"/>
    <cellStyle name="60% — акцент1 2 2_1 3_1" xfId="8743"/>
    <cellStyle name="60% - Акцент1 2 2_1 4" xfId="1840"/>
    <cellStyle name="60% — акцент1 2 2_1 4" xfId="1841"/>
    <cellStyle name="60% - Акцент1 2 2_1 4_1" xfId="8743"/>
    <cellStyle name="60% — акцент1 2 2_1 4_1" xfId="8743"/>
    <cellStyle name="60% - Акцент1 2 2_1 5" xfId="2443"/>
    <cellStyle name="60% — акцент1 2 2_1 5" xfId="2444"/>
    <cellStyle name="60% - Акцент1 2 2_1 5_1" xfId="8743"/>
    <cellStyle name="60% — акцент1 2 2_1 5_1" xfId="8743"/>
    <cellStyle name="60% - Акцент1 2 2_1 6" xfId="3046"/>
    <cellStyle name="60% — акцент1 2 2_1 6" xfId="3047"/>
    <cellStyle name="60% - Акцент1 2 2_1 6_1" xfId="8743"/>
    <cellStyle name="60% — акцент1 2 2_1 6_1" xfId="8743"/>
    <cellStyle name="60% - Акцент1 2 2_1 7" xfId="3649"/>
    <cellStyle name="60% — акцент1 2 2_1 7" xfId="3650"/>
    <cellStyle name="60% - Акцент1 2 2_1 7_1" xfId="8743"/>
    <cellStyle name="60% — акцент1 2 2_1 7_1" xfId="8743"/>
    <cellStyle name="60% - Акцент1 2 2_1 8" xfId="4252"/>
    <cellStyle name="60% — акцент1 2 2_1 8" xfId="4253"/>
    <cellStyle name="60% - Акцент1 2 2_1 8_1" xfId="8743"/>
    <cellStyle name="60% — акцент1 2 2_1 8_1" xfId="8743"/>
    <cellStyle name="60% - Акцент1 2 2_1 9" xfId="4855"/>
    <cellStyle name="60% — акцент1 2 2_1 9" xfId="4856"/>
    <cellStyle name="60% - Акцент1 2 2_1 9_1" xfId="8743"/>
    <cellStyle name="60% — акцент1 2 2_1 9_1" xfId="8743"/>
    <cellStyle name="60% - Акцент1 2 3" xfId="948"/>
    <cellStyle name="60% — акцент1 2 3" xfId="949"/>
    <cellStyle name="60% - Акцент1 2 3_1" xfId="8913"/>
    <cellStyle name="60% — акцент1 2 3_1" xfId="8913"/>
    <cellStyle name="60% - Акцент1 2 4" xfId="1836"/>
    <cellStyle name="60% — акцент1 2 4" xfId="1837"/>
    <cellStyle name="60% - Акцент1 2 4_1" xfId="8913"/>
    <cellStyle name="60% — акцент1 2 4_1" xfId="8913"/>
    <cellStyle name="60% - Акцент1 2 5" xfId="2439"/>
    <cellStyle name="60% — акцент1 2 5" xfId="2440"/>
    <cellStyle name="60% - Акцент1 2 5_1" xfId="8913"/>
    <cellStyle name="60% — акцент1 2 5_1" xfId="8913"/>
    <cellStyle name="60% - Акцент1 2 6" xfId="3042"/>
    <cellStyle name="60% — акцент1 2 6" xfId="3043"/>
    <cellStyle name="60% - Акцент1 2 6_1" xfId="8913"/>
    <cellStyle name="60% — акцент1 2 6_1" xfId="8913"/>
    <cellStyle name="60% - Акцент1 2 7" xfId="3645"/>
    <cellStyle name="60% — акцент1 2 7" xfId="3646"/>
    <cellStyle name="60% - Акцент1 2 7_1" xfId="8913"/>
    <cellStyle name="60% — акцент1 2 7_1" xfId="8913"/>
    <cellStyle name="60% - Акцент1 2 8" xfId="4248"/>
    <cellStyle name="60% — акцент1 2 8" xfId="4249"/>
    <cellStyle name="60% - Акцент1 2 8_1" xfId="8913"/>
    <cellStyle name="60% — акцент1 2 8_1" xfId="8913"/>
    <cellStyle name="60% - Акцент1 2 9" xfId="4851"/>
    <cellStyle name="60% — акцент1 2 9" xfId="4852"/>
    <cellStyle name="60% - Акцент1 2 9_1" xfId="8913"/>
    <cellStyle name="60% — акцент1 2 9_1" xfId="8913"/>
    <cellStyle name="60% - Акцент1 2_1" xfId="8890"/>
    <cellStyle name="60% — акцент1 2_1" xfId="8890"/>
    <cellStyle name="60% - Акцент1 2_1 10" xfId="5463"/>
    <cellStyle name="60% — акцент1 2_1 10" xfId="5464"/>
    <cellStyle name="60% - Акцент1 2_1 10_1" xfId="8743"/>
    <cellStyle name="60% — акцент1 2_1 10_1" xfId="8743"/>
    <cellStyle name="60% - Акцент1 2_1 11" xfId="6067"/>
    <cellStyle name="60% — акцент1 2_1 11" xfId="6068"/>
    <cellStyle name="60% - Акцент1 2_1 11_1" xfId="8743"/>
    <cellStyle name="60% — акцент1 2_1 11_1" xfId="8743"/>
    <cellStyle name="60% - Акцент1 2_1 12" xfId="6670"/>
    <cellStyle name="60% — акцент1 2_1 12" xfId="6671"/>
    <cellStyle name="60% - Акцент1 2_1 12_1" xfId="8743"/>
    <cellStyle name="60% — акцент1 2_1 12_1" xfId="8743"/>
    <cellStyle name="60% - Акцент1 2_1 13" xfId="7274"/>
    <cellStyle name="60% — акцент1 2_1 13" xfId="7275"/>
    <cellStyle name="60% - Акцент1 2_1 13_1" xfId="8743"/>
    <cellStyle name="60% — акцент1 2_1 13_1" xfId="8743"/>
    <cellStyle name="60% - Акцент1 2_1 14" xfId="7877"/>
    <cellStyle name="60% — акцент1 2_1 14" xfId="7878"/>
    <cellStyle name="60% - Акцент1 2_1 14_1" xfId="8743"/>
    <cellStyle name="60% — акцент1 2_1 14_1" xfId="8743"/>
    <cellStyle name="60% - Акцент1 2_1 15" xfId="8453"/>
    <cellStyle name="60% — акцент1 2_1 15" xfId="8454"/>
    <cellStyle name="60% - Акцент1 2_1 15_1" xfId="8743"/>
    <cellStyle name="60% — акцент1 2_1 15_1" xfId="8743"/>
    <cellStyle name="60% - Акцент1 2_1 2" xfId="8645"/>
    <cellStyle name="60% — акцент1 2_1 2" xfId="8645"/>
    <cellStyle name="60% - Акцент1 2_1 2 10" xfId="6069"/>
    <cellStyle name="60% — акцент1 2_1 2 10" xfId="6070"/>
    <cellStyle name="60% - Акцент1 2_1 2 10_1" xfId="8754"/>
    <cellStyle name="60% — акцент1 2_1 2 10_1" xfId="8754"/>
    <cellStyle name="60% - Акцент1 2_1 2 11" xfId="6672"/>
    <cellStyle name="60% — акцент1 2_1 2 11" xfId="6673"/>
    <cellStyle name="60% - Акцент1 2_1 2 11_1" xfId="8754"/>
    <cellStyle name="60% — акцент1 2_1 2 11_1" xfId="8754"/>
    <cellStyle name="60% - Акцент1 2_1 2 12" xfId="7276"/>
    <cellStyle name="60% — акцент1 2_1 2 12" xfId="7277"/>
    <cellStyle name="60% - Акцент1 2_1 2 12_1" xfId="8754"/>
    <cellStyle name="60% — акцент1 2_1 2 12_1" xfId="8754"/>
    <cellStyle name="60% - Акцент1 2_1 2 13" xfId="7879"/>
    <cellStyle name="60% — акцент1 2_1 2 13" xfId="7880"/>
    <cellStyle name="60% - Акцент1 2_1 2 13_1" xfId="8754"/>
    <cellStyle name="60% — акцент1 2_1 2 13_1" xfId="8754"/>
    <cellStyle name="60% - Акцент1 2_1 2 14" xfId="8455"/>
    <cellStyle name="60% — акцент1 2_1 2 14" xfId="8456"/>
    <cellStyle name="60% - Акцент1 2_1 2 14_1" xfId="8754"/>
    <cellStyle name="60% — акцент1 2_1 2 14_1" xfId="8754"/>
    <cellStyle name="60% - Акцент1 2_1 2 2" xfId="957"/>
    <cellStyle name="60% — акцент1 2_1 2 2" xfId="958"/>
    <cellStyle name="60% - Акцент1 2_1 2 2_1" xfId="8754"/>
    <cellStyle name="60% — акцент1 2_1 2 2_1" xfId="8754"/>
    <cellStyle name="60% - Акцент1 2_1 2 3" xfId="1846"/>
    <cellStyle name="60% — акцент1 2_1 2 3" xfId="1847"/>
    <cellStyle name="60% - Акцент1 2_1 2 3_1" xfId="8754"/>
    <cellStyle name="60% — акцент1 2_1 2 3_1" xfId="8754"/>
    <cellStyle name="60% - Акцент1 2_1 2 4" xfId="2449"/>
    <cellStyle name="60% — акцент1 2_1 2 4" xfId="2450"/>
    <cellStyle name="60% - Акцент1 2_1 2 4_1" xfId="8754"/>
    <cellStyle name="60% — акцент1 2_1 2 4_1" xfId="8754"/>
    <cellStyle name="60% - Акцент1 2_1 2 5" xfId="3052"/>
    <cellStyle name="60% — акцент1 2_1 2 5" xfId="3053"/>
    <cellStyle name="60% - Акцент1 2_1 2 5_1" xfId="8754"/>
    <cellStyle name="60% — акцент1 2_1 2 5_1" xfId="8754"/>
    <cellStyle name="60% - Акцент1 2_1 2 6" xfId="3655"/>
    <cellStyle name="60% — акцент1 2_1 2 6" xfId="3656"/>
    <cellStyle name="60% - Акцент1 2_1 2 6_1" xfId="8754"/>
    <cellStyle name="60% — акцент1 2_1 2 6_1" xfId="8754"/>
    <cellStyle name="60% - Акцент1 2_1 2 7" xfId="4258"/>
    <cellStyle name="60% — акцент1 2_1 2 7" xfId="4259"/>
    <cellStyle name="60% - Акцент1 2_1 2 7_1" xfId="8754"/>
    <cellStyle name="60% — акцент1 2_1 2 7_1" xfId="8754"/>
    <cellStyle name="60% - Акцент1 2_1 2 8" xfId="4861"/>
    <cellStyle name="60% — акцент1 2_1 2 8" xfId="4862"/>
    <cellStyle name="60% - Акцент1 2_1 2 8_1" xfId="8754"/>
    <cellStyle name="60% — акцент1 2_1 2 8_1" xfId="8754"/>
    <cellStyle name="60% - Акцент1 2_1 2 9" xfId="5465"/>
    <cellStyle name="60% — акцент1 2_1 2 9" xfId="5466"/>
    <cellStyle name="60% - Акцент1 2_1 2 9_1" xfId="8754"/>
    <cellStyle name="60% — акцент1 2_1 2 9_1" xfId="8754"/>
    <cellStyle name="60% - Акцент1 2_1 2_1" xfId="8714"/>
    <cellStyle name="60% — акцент1 2_1 3" xfId="956"/>
    <cellStyle name="60% - Акцент1 2_1 4" xfId="1844"/>
    <cellStyle name="60% — акцент1 2_1 4" xfId="1845"/>
    <cellStyle name="60% - Акцент1 2_1 4_1" xfId="8743"/>
    <cellStyle name="60% — акцент1 2_1 4_1" xfId="8743"/>
    <cellStyle name="60% - Акцент1 2_1 5" xfId="2447"/>
    <cellStyle name="60% — акцент1 2_1 5" xfId="2448"/>
    <cellStyle name="60% - Акцент1 2_1 5_1" xfId="8743"/>
    <cellStyle name="60% — акцент1 2_1 5_1" xfId="8743"/>
    <cellStyle name="60% - Акцент1 2_1 6" xfId="3050"/>
    <cellStyle name="60% — акцент1 2_1 6" xfId="3051"/>
    <cellStyle name="60% - Акцент1 2_1 6_1" xfId="8743"/>
    <cellStyle name="60% — акцент1 2_1 6_1" xfId="8743"/>
    <cellStyle name="60% - Акцент1 2_1 7" xfId="3653"/>
    <cellStyle name="60% — акцент1 2_1 7" xfId="3654"/>
    <cellStyle name="60% - Акцент1 2_1 7_1" xfId="8743"/>
    <cellStyle name="60% — акцент1 2_1 7_1" xfId="8743"/>
    <cellStyle name="60% - Акцент1 2_1 8" xfId="4256"/>
    <cellStyle name="60% — акцент1 2_1 8" xfId="4257"/>
    <cellStyle name="60% - Акцент1 2_1 8_1" xfId="8743"/>
    <cellStyle name="60% — акцент1 2_1 8_1" xfId="8743"/>
    <cellStyle name="60% - Акцент1 2_1 9" xfId="4859"/>
    <cellStyle name="60% — акцент1 2_1 9" xfId="4860"/>
    <cellStyle name="60% - Акцент1 2_1 9_1" xfId="8743"/>
    <cellStyle name="60% — акцент1 2_1 9_1" xfId="8743"/>
    <cellStyle name="60% - Акцент1 2_1_1" xfId="8761"/>
    <cellStyle name="60% - Акцент1 3" xfId="195"/>
    <cellStyle name="60% — акцент1 3" xfId="196"/>
    <cellStyle name="60% - Акцент1 3 10" xfId="5467"/>
    <cellStyle name="60% — акцент1 3 10" xfId="5468"/>
    <cellStyle name="60% - Акцент1 3 10_1" xfId="8754"/>
    <cellStyle name="60% — акцент1 3 10_1" xfId="8754"/>
    <cellStyle name="60% - Акцент1 3 11" xfId="6071"/>
    <cellStyle name="60% — акцент1 3 11" xfId="6072"/>
    <cellStyle name="60% - Акцент1 3 11_1" xfId="8754"/>
    <cellStyle name="60% — акцент1 3 11_1" xfId="8754"/>
    <cellStyle name="60% - Акцент1 3 12" xfId="6674"/>
    <cellStyle name="60% — акцент1 3 12" xfId="6675"/>
    <cellStyle name="60% - Акцент1 3 12_1" xfId="8754"/>
    <cellStyle name="60% — акцент1 3 12_1" xfId="8754"/>
    <cellStyle name="60% - Акцент1 3 13" xfId="7278"/>
    <cellStyle name="60% — акцент1 3 13" xfId="7279"/>
    <cellStyle name="60% - Акцент1 3 13_1" xfId="8754"/>
    <cellStyle name="60% — акцент1 3 13_1" xfId="8754"/>
    <cellStyle name="60% - Акцент1 3 14" xfId="7881"/>
    <cellStyle name="60% — акцент1 3 14" xfId="7882"/>
    <cellStyle name="60% - Акцент1 3 14_1" xfId="8754"/>
    <cellStyle name="60% — акцент1 3 14_1" xfId="8754"/>
    <cellStyle name="60% - Акцент1 3 15" xfId="8457"/>
    <cellStyle name="60% — акцент1 3 15" xfId="8458"/>
    <cellStyle name="60% - Акцент1 3 15_1" xfId="8754"/>
    <cellStyle name="60% — акцент1 3 15_1" xfId="8754"/>
    <cellStyle name="60% - Акцент1 3 2" xfId="197"/>
    <cellStyle name="60% — акцент1 3 2" xfId="198"/>
    <cellStyle name="60% - Акцент1 3 2 10" xfId="6073"/>
    <cellStyle name="60% — акцент1 3 2 10" xfId="6074"/>
    <cellStyle name="60% - Акцент1 3 2 10_1" xfId="8744"/>
    <cellStyle name="60% — акцент1 3 2 10_1" xfId="8744"/>
    <cellStyle name="60% - Акцент1 3 2 11" xfId="6676"/>
    <cellStyle name="60% — акцент1 3 2 11" xfId="6677"/>
    <cellStyle name="60% - Акцент1 3 2 11_1" xfId="8744"/>
    <cellStyle name="60% — акцент1 3 2 11_1" xfId="8744"/>
    <cellStyle name="60% - Акцент1 3 2 12" xfId="7280"/>
    <cellStyle name="60% — акцент1 3 2 12" xfId="7281"/>
    <cellStyle name="60% - Акцент1 3 2 12_1" xfId="8744"/>
    <cellStyle name="60% — акцент1 3 2 12_1" xfId="8744"/>
    <cellStyle name="60% - Акцент1 3 2 13" xfId="7883"/>
    <cellStyle name="60% — акцент1 3 2 13" xfId="7884"/>
    <cellStyle name="60% - Акцент1 3 2 13_1" xfId="8744"/>
    <cellStyle name="60% — акцент1 3 2 13_1" xfId="8744"/>
    <cellStyle name="60% - Акцент1 3 2 14" xfId="8459"/>
    <cellStyle name="60% — акцент1 3 2 14" xfId="8460"/>
    <cellStyle name="60% - Акцент1 3 2 14_1" xfId="8744"/>
    <cellStyle name="60% — акцент1 3 2 14_1" xfId="8744"/>
    <cellStyle name="60% - Акцент1 3 2 2" xfId="961"/>
    <cellStyle name="60% — акцент1 3 2 2" xfId="962"/>
    <cellStyle name="60% - Акцент1 3 2 2_1" xfId="8744"/>
    <cellStyle name="60% — акцент1 3 2 2_1" xfId="8744"/>
    <cellStyle name="60% - Акцент1 3 2 3" xfId="1850"/>
    <cellStyle name="60% — акцент1 3 2 3" xfId="1851"/>
    <cellStyle name="60% - Акцент1 3 2 3_1" xfId="8744"/>
    <cellStyle name="60% — акцент1 3 2 3_1" xfId="8744"/>
    <cellStyle name="60% - Акцент1 3 2 4" xfId="2453"/>
    <cellStyle name="60% — акцент1 3 2 4" xfId="2454"/>
    <cellStyle name="60% - Акцент1 3 2 4_1" xfId="8744"/>
    <cellStyle name="60% — акцент1 3 2 4_1" xfId="8744"/>
    <cellStyle name="60% - Акцент1 3 2 5" xfId="3056"/>
    <cellStyle name="60% — акцент1 3 2 5" xfId="3057"/>
    <cellStyle name="60% - Акцент1 3 2 5_1" xfId="8744"/>
    <cellStyle name="60% — акцент1 3 2 5_1" xfId="8744"/>
    <cellStyle name="60% - Акцент1 3 2 6" xfId="3659"/>
    <cellStyle name="60% — акцент1 3 2 6" xfId="3660"/>
    <cellStyle name="60% - Акцент1 3 2 6_1" xfId="8744"/>
    <cellStyle name="60% — акцент1 3 2 6_1" xfId="8744"/>
    <cellStyle name="60% - Акцент1 3 2 7" xfId="4262"/>
    <cellStyle name="60% — акцент1 3 2 7" xfId="4263"/>
    <cellStyle name="60% - Акцент1 3 2 7_1" xfId="8744"/>
    <cellStyle name="60% — акцент1 3 2 7_1" xfId="8744"/>
    <cellStyle name="60% - Акцент1 3 2 8" xfId="4865"/>
    <cellStyle name="60% — акцент1 3 2 8" xfId="4866"/>
    <cellStyle name="60% - Акцент1 3 2 8_1" xfId="8744"/>
    <cellStyle name="60% — акцент1 3 2 8_1" xfId="8744"/>
    <cellStyle name="60% - Акцент1 3 2 9" xfId="5469"/>
    <cellStyle name="60% — акцент1 3 2 9" xfId="5470"/>
    <cellStyle name="60% - Акцент1 3 2 9_1" xfId="8744"/>
    <cellStyle name="60% — акцент1 3 2 9_1" xfId="8744"/>
    <cellStyle name="60% - Акцент1 3 2_1" xfId="8704"/>
    <cellStyle name="60% — акцент1 3 2_1" xfId="8704"/>
    <cellStyle name="60% - Акцент1 3 2_1 10" xfId="5471"/>
    <cellStyle name="60% — акцент1 3 2_1 10" xfId="5472"/>
    <cellStyle name="60% - Акцент1 3 2_1 10_1" xfId="8743"/>
    <cellStyle name="60% — акцент1 3 2_1 10_1" xfId="8743"/>
    <cellStyle name="60% - Акцент1 3 2_1 11" xfId="6075"/>
    <cellStyle name="60% — акцент1 3 2_1 11" xfId="6076"/>
    <cellStyle name="60% - Акцент1 3 2_1 11_1" xfId="8743"/>
    <cellStyle name="60% — акцент1 3 2_1 11_1" xfId="8743"/>
    <cellStyle name="60% - Акцент1 3 2_1 12" xfId="6678"/>
    <cellStyle name="60% — акцент1 3 2_1 12" xfId="6679"/>
    <cellStyle name="60% - Акцент1 3 2_1 12_1" xfId="8743"/>
    <cellStyle name="60% — акцент1 3 2_1 12_1" xfId="8743"/>
    <cellStyle name="60% - Акцент1 3 2_1 13" xfId="7282"/>
    <cellStyle name="60% — акцент1 3 2_1 13" xfId="7283"/>
    <cellStyle name="60% - Акцент1 3 2_1 13_1" xfId="8743"/>
    <cellStyle name="60% — акцент1 3 2_1 13_1" xfId="8743"/>
    <cellStyle name="60% - Акцент1 3 2_1 14" xfId="7885"/>
    <cellStyle name="60% — акцент1 3 2_1 14" xfId="7886"/>
    <cellStyle name="60% - Акцент1 3 2_1 14_1" xfId="8743"/>
    <cellStyle name="60% — акцент1 3 2_1 14_1" xfId="8743"/>
    <cellStyle name="60% - Акцент1 3 2_1 15" xfId="8461"/>
    <cellStyle name="60% — акцент1 3 2_1 15" xfId="8462"/>
    <cellStyle name="60% - Акцент1 3 2_1 15_1" xfId="8743"/>
    <cellStyle name="60% — акцент1 3 2_1 15_1" xfId="8743"/>
    <cellStyle name="60% - Акцент1 3 2_1 2" xfId="8651"/>
    <cellStyle name="60% — акцент1 3 2_1 2" xfId="8651"/>
    <cellStyle name="60% - Акцент1 3 2_1 2 10" xfId="6077"/>
    <cellStyle name="60% — акцент1 3 2_1 2 10" xfId="6078"/>
    <cellStyle name="60% - Акцент1 3 2_1 2 10_1" xfId="8744"/>
    <cellStyle name="60% — акцент1 3 2_1 2 10_1" xfId="8744"/>
    <cellStyle name="60% - Акцент1 3 2_1 2 11" xfId="6680"/>
    <cellStyle name="60% — акцент1 3 2_1 2 11" xfId="6681"/>
    <cellStyle name="60% - Акцент1 3 2_1 2 11_1" xfId="8744"/>
    <cellStyle name="60% — акцент1 3 2_1 2 11_1" xfId="8744"/>
    <cellStyle name="60% - Акцент1 3 2_1 2 12" xfId="7284"/>
    <cellStyle name="60% — акцент1 3 2_1 2 12" xfId="7285"/>
    <cellStyle name="60% - Акцент1 3 2_1 2 12_1" xfId="8744"/>
    <cellStyle name="60% — акцент1 3 2_1 2 12_1" xfId="8744"/>
    <cellStyle name="60% - Акцент1 3 2_1 2 13" xfId="7887"/>
    <cellStyle name="60% — акцент1 3 2_1 2 13" xfId="7888"/>
    <cellStyle name="60% - Акцент1 3 2_1 2 13_1" xfId="8744"/>
    <cellStyle name="60% — акцент1 3 2_1 2 13_1" xfId="8744"/>
    <cellStyle name="60% - Акцент1 3 2_1 2 14" xfId="8463"/>
    <cellStyle name="60% — акцент1 3 2_1 2 14" xfId="8464"/>
    <cellStyle name="60% - Акцент1 3 2_1 2 14_1" xfId="8744"/>
    <cellStyle name="60% — акцент1 3 2_1 2 14_1" xfId="8744"/>
    <cellStyle name="60% - Акцент1 3 2_1 2 2" xfId="965"/>
    <cellStyle name="60% — акцент1 3 2_1 2 2" xfId="966"/>
    <cellStyle name="60% - Акцент1 3 2_1 2 2_1" xfId="8744"/>
    <cellStyle name="60% — акцент1 3 2_1 2 2_1" xfId="8744"/>
    <cellStyle name="60% - Акцент1 3 2_1 2 3" xfId="1854"/>
    <cellStyle name="60% — акцент1 3 2_1 2 3" xfId="1855"/>
    <cellStyle name="60% - Акцент1 3 2_1 2 3_1" xfId="8744"/>
    <cellStyle name="60% — акцент1 3 2_1 2 3_1" xfId="8744"/>
    <cellStyle name="60% - Акцент1 3 2_1 2 4" xfId="2457"/>
    <cellStyle name="60% — акцент1 3 2_1 2 4" xfId="2458"/>
    <cellStyle name="60% - Акцент1 3 2_1 2 4_1" xfId="8744"/>
    <cellStyle name="60% — акцент1 3 2_1 2 4_1" xfId="8744"/>
    <cellStyle name="60% - Акцент1 3 2_1 2 5" xfId="3060"/>
    <cellStyle name="60% — акцент1 3 2_1 2 5" xfId="3061"/>
    <cellStyle name="60% - Акцент1 3 2_1 2 5_1" xfId="8744"/>
    <cellStyle name="60% — акцент1 3 2_1 2 5_1" xfId="8744"/>
    <cellStyle name="60% - Акцент1 3 2_1 2 6" xfId="3663"/>
    <cellStyle name="60% — акцент1 3 2_1 2 6" xfId="3664"/>
    <cellStyle name="60% - Акцент1 3 2_1 2 6_1" xfId="8744"/>
    <cellStyle name="60% — акцент1 3 2_1 2 6_1" xfId="8744"/>
    <cellStyle name="60% - Акцент1 3 2_1 2 7" xfId="4266"/>
    <cellStyle name="60% — акцент1 3 2_1 2 7" xfId="4267"/>
    <cellStyle name="60% - Акцент1 3 2_1 2 7_1" xfId="8744"/>
    <cellStyle name="60% — акцент1 3 2_1 2 7_1" xfId="8744"/>
    <cellStyle name="60% - Акцент1 3 2_1 2 8" xfId="4869"/>
    <cellStyle name="60% — акцент1 3 2_1 2 8" xfId="4870"/>
    <cellStyle name="60% - Акцент1 3 2_1 2 8_1" xfId="8744"/>
    <cellStyle name="60% — акцент1 3 2_1 2 8_1" xfId="8744"/>
    <cellStyle name="60% - Акцент1 3 2_1 2 9" xfId="5473"/>
    <cellStyle name="60% — акцент1 3 2_1 2 9" xfId="5474"/>
    <cellStyle name="60% - Акцент1 3 2_1 2 9_1" xfId="8744"/>
    <cellStyle name="60% — акцент1 3 2_1 2 9_1" xfId="8744"/>
    <cellStyle name="60% - Акцент1 3 2_1 3" xfId="963"/>
    <cellStyle name="60% — акцент1 3 2_1 3" xfId="964"/>
    <cellStyle name="60% - Акцент1 3 2_1 3_1" xfId="8743"/>
    <cellStyle name="60% — акцент1 3 2_1 3_1" xfId="8743"/>
    <cellStyle name="60% - Акцент1 3 2_1 4" xfId="1852"/>
    <cellStyle name="60% — акцент1 3 2_1 4" xfId="1853"/>
    <cellStyle name="60% - Акцент1 3 2_1 4_1" xfId="8743"/>
    <cellStyle name="60% — акцент1 3 2_1 4_1" xfId="8743"/>
    <cellStyle name="60% - Акцент1 3 2_1 5" xfId="2455"/>
    <cellStyle name="60% — акцент1 3 2_1 5" xfId="2456"/>
    <cellStyle name="60% - Акцент1 3 2_1 5_1" xfId="8743"/>
    <cellStyle name="60% — акцент1 3 2_1 5_1" xfId="8743"/>
    <cellStyle name="60% - Акцент1 3 2_1 6" xfId="3058"/>
    <cellStyle name="60% — акцент1 3 2_1 6" xfId="3059"/>
    <cellStyle name="60% - Акцент1 3 2_1 6_1" xfId="8743"/>
    <cellStyle name="60% — акцент1 3 2_1 6_1" xfId="8743"/>
    <cellStyle name="60% - Акцент1 3 2_1 7" xfId="3661"/>
    <cellStyle name="60% — акцент1 3 2_1 7" xfId="3662"/>
    <cellStyle name="60% - Акцент1 3 2_1 7_1" xfId="8743"/>
    <cellStyle name="60% — акцент1 3 2_1 7_1" xfId="8743"/>
    <cellStyle name="60% - Акцент1 3 2_1 8" xfId="4264"/>
    <cellStyle name="60% — акцент1 3 2_1 8" xfId="4265"/>
    <cellStyle name="60% - Акцент1 3 2_1 8_1" xfId="8743"/>
    <cellStyle name="60% — акцент1 3 2_1 8_1" xfId="8743"/>
    <cellStyle name="60% - Акцент1 3 2_1 9" xfId="4867"/>
    <cellStyle name="60% — акцент1 3 2_1 9" xfId="4868"/>
    <cellStyle name="60% - Акцент1 3 2_1 9_1" xfId="8743"/>
    <cellStyle name="60% — акцент1 3 2_1 9_1" xfId="8743"/>
    <cellStyle name="60% - Акцент1 3 3" xfId="959"/>
    <cellStyle name="60% — акцент1 3 3" xfId="960"/>
    <cellStyle name="60% - Акцент1 3 3_1" xfId="8754"/>
    <cellStyle name="60% — акцент1 3 3_1" xfId="8754"/>
    <cellStyle name="60% - Акцент1 3 4" xfId="1848"/>
    <cellStyle name="60% — акцент1 3 4" xfId="1849"/>
    <cellStyle name="60% - Акцент1 3 4_1" xfId="8754"/>
    <cellStyle name="60% — акцент1 3 4_1" xfId="8754"/>
    <cellStyle name="60% - Акцент1 3 5" xfId="2451"/>
    <cellStyle name="60% — акцент1 3 5" xfId="2452"/>
    <cellStyle name="60% - Акцент1 3 5_1" xfId="8754"/>
    <cellStyle name="60% — акцент1 3 5_1" xfId="8754"/>
    <cellStyle name="60% - Акцент1 3 6" xfId="3054"/>
    <cellStyle name="60% — акцент1 3 6" xfId="3055"/>
    <cellStyle name="60% - Акцент1 3 6_1" xfId="8754"/>
    <cellStyle name="60% — акцент1 3 6_1" xfId="8754"/>
    <cellStyle name="60% - Акцент1 3 7" xfId="3657"/>
    <cellStyle name="60% — акцент1 3 7" xfId="3658"/>
    <cellStyle name="60% - Акцент1 3 7_1" xfId="8754"/>
    <cellStyle name="60% — акцент1 3 7_1" xfId="8754"/>
    <cellStyle name="60% - Акцент1 3 8" xfId="4260"/>
    <cellStyle name="60% — акцент1 3 8" xfId="4261"/>
    <cellStyle name="60% - Акцент1 3 8_1" xfId="8754"/>
    <cellStyle name="60% — акцент1 3 8_1" xfId="8754"/>
    <cellStyle name="60% - Акцент1 3 9" xfId="4863"/>
    <cellStyle name="60% — акцент1 3 9" xfId="4864"/>
    <cellStyle name="60% - Акцент1 3 9_1" xfId="8754"/>
    <cellStyle name="60% — акцент1 3 9_1" xfId="8754"/>
    <cellStyle name="60% - Акцент1 3_1" xfId="8913"/>
    <cellStyle name="60% — акцент1 3_1" xfId="8890"/>
    <cellStyle name="60% - Акцент1 3_1 10" xfId="5475"/>
    <cellStyle name="60% — акцент1 3_1 10" xfId="5476"/>
    <cellStyle name="60% - Акцент1 3_1 10_1" xfId="8743"/>
    <cellStyle name="60% — акцент1 3_1 10_1" xfId="8743"/>
    <cellStyle name="60% - Акцент1 3_1 11" xfId="6079"/>
    <cellStyle name="60% — акцент1 3_1 11" xfId="6080"/>
    <cellStyle name="60% - Акцент1 3_1 11_1" xfId="8743"/>
    <cellStyle name="60% — акцент1 3_1 11_1" xfId="8743"/>
    <cellStyle name="60% - Акцент1 3_1 12" xfId="6682"/>
    <cellStyle name="60% — акцент1 3_1 12" xfId="6683"/>
    <cellStyle name="60% - Акцент1 3_1 12_1" xfId="8743"/>
    <cellStyle name="60% — акцент1 3_1 12_1" xfId="8743"/>
    <cellStyle name="60% - Акцент1 3_1 13" xfId="7286"/>
    <cellStyle name="60% — акцент1 3_1 13" xfId="7287"/>
    <cellStyle name="60% - Акцент1 3_1 13_1" xfId="8743"/>
    <cellStyle name="60% — акцент1 3_1 13_1" xfId="8743"/>
    <cellStyle name="60% - Акцент1 3_1 14" xfId="7889"/>
    <cellStyle name="60% — акцент1 3_1 14" xfId="7890"/>
    <cellStyle name="60% - Акцент1 3_1 14_1" xfId="8743"/>
    <cellStyle name="60% — акцент1 3_1 14_1" xfId="8743"/>
    <cellStyle name="60% - Акцент1 3_1 15" xfId="8465"/>
    <cellStyle name="60% — акцент1 3_1 15" xfId="8466"/>
    <cellStyle name="60% - Акцент1 3_1 15_1" xfId="8743"/>
    <cellStyle name="60% — акцент1 3_1 15_1" xfId="8743"/>
    <cellStyle name="60% - Акцент1 3_1 2" xfId="8645"/>
    <cellStyle name="60% — акцент1 3_1 2" xfId="8645"/>
    <cellStyle name="60% - Акцент1 3_1 2 10" xfId="6081"/>
    <cellStyle name="60% — акцент1 3_1 2 10" xfId="6082"/>
    <cellStyle name="60% - Акцент1 3_1 2 10_1" xfId="8754"/>
    <cellStyle name="60% — акцент1 3_1 2 10_1" xfId="8754"/>
    <cellStyle name="60% - Акцент1 3_1 2 11" xfId="6684"/>
    <cellStyle name="60% — акцент1 3_1 2 11" xfId="6685"/>
    <cellStyle name="60% - Акцент1 3_1 2 11_1" xfId="8754"/>
    <cellStyle name="60% — акцент1 3_1 2 11_1" xfId="8754"/>
    <cellStyle name="60% - Акцент1 3_1 2 12" xfId="7288"/>
    <cellStyle name="60% — акцент1 3_1 2 12" xfId="7289"/>
    <cellStyle name="60% - Акцент1 3_1 2 12_1" xfId="8754"/>
    <cellStyle name="60% — акцент1 3_1 2 12_1" xfId="8754"/>
    <cellStyle name="60% - Акцент1 3_1 2 13" xfId="7891"/>
    <cellStyle name="60% — акцент1 3_1 2 13" xfId="7892"/>
    <cellStyle name="60% - Акцент1 3_1 2 13_1" xfId="8754"/>
    <cellStyle name="60% — акцент1 3_1 2 13_1" xfId="8754"/>
    <cellStyle name="60% - Акцент1 3_1 2 14" xfId="8467"/>
    <cellStyle name="60% — акцент1 3_1 2 14" xfId="8468"/>
    <cellStyle name="60% - Акцент1 3_1 2 14_1" xfId="8754"/>
    <cellStyle name="60% — акцент1 3_1 2 14_1" xfId="8754"/>
    <cellStyle name="60% - Акцент1 3_1 2 2" xfId="969"/>
    <cellStyle name="60% — акцент1 3_1 2 2" xfId="970"/>
    <cellStyle name="60% - Акцент1 3_1 2 2_1" xfId="8754"/>
    <cellStyle name="60% — акцент1 3_1 2 2_1" xfId="8754"/>
    <cellStyle name="60% - Акцент1 3_1 2 3" xfId="1858"/>
    <cellStyle name="60% — акцент1 3_1 2 3" xfId="1859"/>
    <cellStyle name="60% - Акцент1 3_1 2 3_1" xfId="8754"/>
    <cellStyle name="60% — акцент1 3_1 2 3_1" xfId="8754"/>
    <cellStyle name="60% - Акцент1 3_1 2 4" xfId="2461"/>
    <cellStyle name="60% — акцент1 3_1 2 4" xfId="2462"/>
    <cellStyle name="60% - Акцент1 3_1 2 4_1" xfId="8754"/>
    <cellStyle name="60% — акцент1 3_1 2 4_1" xfId="8754"/>
    <cellStyle name="60% - Акцент1 3_1 2 5" xfId="3064"/>
    <cellStyle name="60% — акцент1 3_1 2 5" xfId="3065"/>
    <cellStyle name="60% - Акцент1 3_1 2 5_1" xfId="8754"/>
    <cellStyle name="60% — акцент1 3_1 2 5_1" xfId="8754"/>
    <cellStyle name="60% - Акцент1 3_1 2 6" xfId="3667"/>
    <cellStyle name="60% — акцент1 3_1 2 6" xfId="3668"/>
    <cellStyle name="60% - Акцент1 3_1 2 6_1" xfId="8754"/>
    <cellStyle name="60% — акцент1 3_1 2 6_1" xfId="8754"/>
    <cellStyle name="60% - Акцент1 3_1 2 7" xfId="4270"/>
    <cellStyle name="60% — акцент1 3_1 2 7" xfId="4271"/>
    <cellStyle name="60% - Акцент1 3_1 2 7_1" xfId="8754"/>
    <cellStyle name="60% — акцент1 3_1 2 7_1" xfId="8754"/>
    <cellStyle name="60% - Акцент1 3_1 2 8" xfId="4873"/>
    <cellStyle name="60% — акцент1 3_1 2 8" xfId="4874"/>
    <cellStyle name="60% - Акцент1 3_1 2 8_1" xfId="8754"/>
    <cellStyle name="60% — акцент1 3_1 2 8_1" xfId="8754"/>
    <cellStyle name="60% - Акцент1 3_1 2 9" xfId="5477"/>
    <cellStyle name="60% — акцент1 3_1 2 9" xfId="5478"/>
    <cellStyle name="60% - Акцент1 3_1 2 9_1" xfId="8754"/>
    <cellStyle name="60% — акцент1 3_1 2 9_1" xfId="8754"/>
    <cellStyle name="60% - Акцент1 3_1 3" xfId="967"/>
    <cellStyle name="60% — акцент1 3_1 3" xfId="968"/>
    <cellStyle name="60% - Акцент1 3_1 3_1" xfId="8743"/>
    <cellStyle name="60% — акцент1 3_1 3_1" xfId="8743"/>
    <cellStyle name="60% - Акцент1 3_1 4" xfId="1856"/>
    <cellStyle name="60% — акцент1 3_1 4" xfId="1857"/>
    <cellStyle name="60% - Акцент1 3_1 4_1" xfId="8743"/>
    <cellStyle name="60% — акцент1 3_1 4_1" xfId="8743"/>
    <cellStyle name="60% - Акцент1 3_1 5" xfId="2459"/>
    <cellStyle name="60% — акцент1 3_1 5" xfId="2460"/>
    <cellStyle name="60% - Акцент1 3_1 5_1" xfId="8743"/>
    <cellStyle name="60% — акцент1 3_1 5_1" xfId="8743"/>
    <cellStyle name="60% - Акцент1 3_1 6" xfId="3062"/>
    <cellStyle name="60% — акцент1 3_1 6" xfId="3063"/>
    <cellStyle name="60% - Акцент1 3_1 6_1" xfId="8743"/>
    <cellStyle name="60% — акцент1 3_1 6_1" xfId="8743"/>
    <cellStyle name="60% - Акцент1 3_1 7" xfId="3665"/>
    <cellStyle name="60% — акцент1 3_1 7" xfId="3666"/>
    <cellStyle name="60% - Акцент1 3_1 7_1" xfId="8743"/>
    <cellStyle name="60% — акцент1 3_1 7_1" xfId="8743"/>
    <cellStyle name="60% - Акцент1 3_1 8" xfId="4268"/>
    <cellStyle name="60% — акцент1 3_1 8" xfId="4269"/>
    <cellStyle name="60% - Акцент1 3_1 8_1" xfId="8743"/>
    <cellStyle name="60% — акцент1 3_1 8_1" xfId="8743"/>
    <cellStyle name="60% - Акцент1 3_1 9" xfId="4871"/>
    <cellStyle name="60% — акцент1 3_1 9" xfId="4872"/>
    <cellStyle name="60% - Акцент1 3_1 9_1" xfId="8743"/>
    <cellStyle name="60% — акцент1 3_1 9_1" xfId="8743"/>
    <cellStyle name="60% - Акцент1 4" xfId="199"/>
    <cellStyle name="60% — акцент1 4" xfId="200"/>
    <cellStyle name="60% - Акцент1 4 10" xfId="6083"/>
    <cellStyle name="60% — акцент1 4 10" xfId="6084"/>
    <cellStyle name="60% - Акцент1 4 10_1" xfId="8744"/>
    <cellStyle name="60% — акцент1 4 10_1" xfId="8744"/>
    <cellStyle name="60% - Акцент1 4 11" xfId="6686"/>
    <cellStyle name="60% — акцент1 4 11" xfId="6687"/>
    <cellStyle name="60% - Акцент1 4 11_1" xfId="8744"/>
    <cellStyle name="60% — акцент1 4 11_1" xfId="8744"/>
    <cellStyle name="60% - Акцент1 4 12" xfId="7290"/>
    <cellStyle name="60% — акцент1 4 12" xfId="7291"/>
    <cellStyle name="60% - Акцент1 4 12_1" xfId="8744"/>
    <cellStyle name="60% — акцент1 4 12_1" xfId="8744"/>
    <cellStyle name="60% - Акцент1 4 13" xfId="7893"/>
    <cellStyle name="60% — акцент1 4 13" xfId="7894"/>
    <cellStyle name="60% - Акцент1 4 13_1" xfId="8744"/>
    <cellStyle name="60% — акцент1 4 13_1" xfId="8744"/>
    <cellStyle name="60% - Акцент1 4 14" xfId="8469"/>
    <cellStyle name="60% — акцент1 4 14" xfId="8470"/>
    <cellStyle name="60% - Акцент1 4 14_1" xfId="8744"/>
    <cellStyle name="60% — акцент1 4 14_1" xfId="8744"/>
    <cellStyle name="60% - Акцент1 4 2" xfId="971"/>
    <cellStyle name="60% — акцент1 4 2" xfId="972"/>
    <cellStyle name="60% - Акцент1 4 2_1" xfId="8744"/>
    <cellStyle name="60% — акцент1 4 2_1" xfId="8744"/>
    <cellStyle name="60% - Акцент1 4 3" xfId="1860"/>
    <cellStyle name="60% — акцент1 4 3" xfId="1861"/>
    <cellStyle name="60% - Акцент1 4 3_1" xfId="8744"/>
    <cellStyle name="60% — акцент1 4 3_1" xfId="8744"/>
    <cellStyle name="60% - Акцент1 4 4" xfId="2463"/>
    <cellStyle name="60% — акцент1 4 4" xfId="2464"/>
    <cellStyle name="60% - Акцент1 4 4_1" xfId="8744"/>
    <cellStyle name="60% — акцент1 4 4_1" xfId="8744"/>
    <cellStyle name="60% - Акцент1 4 5" xfId="3066"/>
    <cellStyle name="60% — акцент1 4 5" xfId="3067"/>
    <cellStyle name="60% - Акцент1 4 5_1" xfId="8744"/>
    <cellStyle name="60% — акцент1 4 5_1" xfId="8744"/>
    <cellStyle name="60% - Акцент1 4 6" xfId="3669"/>
    <cellStyle name="60% — акцент1 4 6" xfId="3670"/>
    <cellStyle name="60% - Акцент1 4 6_1" xfId="8744"/>
    <cellStyle name="60% — акцент1 4 6_1" xfId="8744"/>
    <cellStyle name="60% - Акцент1 4 7" xfId="4272"/>
    <cellStyle name="60% — акцент1 4 7" xfId="4273"/>
    <cellStyle name="60% - Акцент1 4 7_1" xfId="8744"/>
    <cellStyle name="60% — акцент1 4 7_1" xfId="8744"/>
    <cellStyle name="60% - Акцент1 4 8" xfId="4875"/>
    <cellStyle name="60% — акцент1 4 8" xfId="4876"/>
    <cellStyle name="60% - Акцент1 4 8_1" xfId="8744"/>
    <cellStyle name="60% — акцент1 4 8_1" xfId="8744"/>
    <cellStyle name="60% - Акцент1 4 9" xfId="5479"/>
    <cellStyle name="60% — акцент1 4 9" xfId="5480"/>
    <cellStyle name="60% - Акцент1 4 9_1" xfId="8744"/>
    <cellStyle name="60% — акцент1 4 9_1" xfId="8744"/>
    <cellStyle name="60% - Акцент1 4_1" xfId="8913"/>
    <cellStyle name="60% — акцент1 4_1" xfId="8913"/>
    <cellStyle name="60% - Акцент1 4_1 10" xfId="5481"/>
    <cellStyle name="60% — акцент1 4_1 10" xfId="5482"/>
    <cellStyle name="60% - Акцент1 4_1 10_1" xfId="8743"/>
    <cellStyle name="60% — акцент1 4_1 10_1" xfId="8743"/>
    <cellStyle name="60% - Акцент1 4_1 11" xfId="6085"/>
    <cellStyle name="60% — акцент1 4_1 11" xfId="6086"/>
    <cellStyle name="60% - Акцент1 4_1 11_1" xfId="8743"/>
    <cellStyle name="60% — акцент1 4_1 11_1" xfId="8743"/>
    <cellStyle name="60% - Акцент1 4_1 12" xfId="6688"/>
    <cellStyle name="60% — акцент1 4_1 12" xfId="6689"/>
    <cellStyle name="60% - Акцент1 4_1 12_1" xfId="8743"/>
    <cellStyle name="60% — акцент1 4_1 12_1" xfId="8743"/>
    <cellStyle name="60% - Акцент1 4_1 13" xfId="7292"/>
    <cellStyle name="60% — акцент1 4_1 13" xfId="7293"/>
    <cellStyle name="60% - Акцент1 4_1 13_1" xfId="8743"/>
    <cellStyle name="60% — акцент1 4_1 13_1" xfId="8743"/>
    <cellStyle name="60% - Акцент1 4_1 14" xfId="7895"/>
    <cellStyle name="60% — акцент1 4_1 14" xfId="7896"/>
    <cellStyle name="60% - Акцент1 4_1 14_1" xfId="8743"/>
    <cellStyle name="60% — акцент1 4_1 14_1" xfId="8743"/>
    <cellStyle name="60% - Акцент1 4_1 15" xfId="8471"/>
    <cellStyle name="60% — акцент1 4_1 15" xfId="8472"/>
    <cellStyle name="60% - Акцент1 4_1 15_1" xfId="8743"/>
    <cellStyle name="60% — акцент1 4_1 15_1" xfId="8743"/>
    <cellStyle name="60% - Акцент1 4_1 2" xfId="8651"/>
    <cellStyle name="60% — акцент1 4_1 2" xfId="8651"/>
    <cellStyle name="60% - Акцент1 4_1 2 10" xfId="6087"/>
    <cellStyle name="60% — акцент1 4_1 2 10" xfId="6088"/>
    <cellStyle name="60% - Акцент1 4_1 2 10_1" xfId="8744"/>
    <cellStyle name="60% — акцент1 4_1 2 10_1" xfId="8744"/>
    <cellStyle name="60% - Акцент1 4_1 2 11" xfId="6690"/>
    <cellStyle name="60% — акцент1 4_1 2 11" xfId="6691"/>
    <cellStyle name="60% - Акцент1 4_1 2 11_1" xfId="8744"/>
    <cellStyle name="60% — акцент1 4_1 2 11_1" xfId="8744"/>
    <cellStyle name="60% - Акцент1 4_1 2 12" xfId="7294"/>
    <cellStyle name="60% — акцент1 4_1 2 12" xfId="7295"/>
    <cellStyle name="60% - Акцент1 4_1 2 12_1" xfId="8744"/>
    <cellStyle name="60% — акцент1 4_1 2 12_1" xfId="8744"/>
    <cellStyle name="60% - Акцент1 4_1 2 13" xfId="7897"/>
    <cellStyle name="60% — акцент1 4_1 2 13" xfId="7898"/>
    <cellStyle name="60% - Акцент1 4_1 2 13_1" xfId="8744"/>
    <cellStyle name="60% — акцент1 4_1 2 13_1" xfId="8744"/>
    <cellStyle name="60% - Акцент1 4_1 2 14" xfId="8473"/>
    <cellStyle name="60% — акцент1 4_1 2 14" xfId="8474"/>
    <cellStyle name="60% - Акцент1 4_1 2 14_1" xfId="8744"/>
    <cellStyle name="60% — акцент1 4_1 2 14_1" xfId="8744"/>
    <cellStyle name="60% - Акцент1 4_1 2 2" xfId="975"/>
    <cellStyle name="60% — акцент1 4_1 2 2" xfId="976"/>
    <cellStyle name="60% - Акцент1 4_1 2 2_1" xfId="8744"/>
    <cellStyle name="60% — акцент1 4_1 2 2_1" xfId="8744"/>
    <cellStyle name="60% - Акцент1 4_1 2 3" xfId="1864"/>
    <cellStyle name="60% — акцент1 4_1 2 3" xfId="1865"/>
    <cellStyle name="60% - Акцент1 4_1 2 3_1" xfId="8744"/>
    <cellStyle name="60% — акцент1 4_1 2 3_1" xfId="8744"/>
    <cellStyle name="60% - Акцент1 4_1 2 4" xfId="2467"/>
    <cellStyle name="60% — акцент1 4_1 2 4" xfId="2468"/>
    <cellStyle name="60% - Акцент1 4_1 2 4_1" xfId="8744"/>
    <cellStyle name="60% — акцент1 4_1 2 4_1" xfId="8744"/>
    <cellStyle name="60% - Акцент1 4_1 2 5" xfId="3070"/>
    <cellStyle name="60% — акцент1 4_1 2 5" xfId="3071"/>
    <cellStyle name="60% - Акцент1 4_1 2 5_1" xfId="8744"/>
    <cellStyle name="60% — акцент1 4_1 2 5_1" xfId="8744"/>
    <cellStyle name="60% - Акцент1 4_1 2 6" xfId="3673"/>
    <cellStyle name="60% — акцент1 4_1 2 6" xfId="3674"/>
    <cellStyle name="60% - Акцент1 4_1 2 6_1" xfId="8744"/>
    <cellStyle name="60% — акцент1 4_1 2 6_1" xfId="8744"/>
    <cellStyle name="60% - Акцент1 4_1 2 7" xfId="4276"/>
    <cellStyle name="60% — акцент1 4_1 2 7" xfId="4277"/>
    <cellStyle name="60% - Акцент1 4_1 2 7_1" xfId="8744"/>
    <cellStyle name="60% — акцент1 4_1 2 7_1" xfId="8744"/>
    <cellStyle name="60% - Акцент1 4_1 2 8" xfId="4879"/>
    <cellStyle name="60% — акцент1 4_1 2 8" xfId="4880"/>
    <cellStyle name="60% - Акцент1 4_1 2 8_1" xfId="8744"/>
    <cellStyle name="60% — акцент1 4_1 2 8_1" xfId="8744"/>
    <cellStyle name="60% - Акцент1 4_1 2 9" xfId="5483"/>
    <cellStyle name="60% — акцент1 4_1 2 9" xfId="5484"/>
    <cellStyle name="60% - Акцент1 4_1 2 9_1" xfId="8744"/>
    <cellStyle name="60% — акцент1 4_1 2 9_1" xfId="8744"/>
    <cellStyle name="60% - Акцент1 4_1 3" xfId="973"/>
    <cellStyle name="60% — акцент1 4_1 3" xfId="974"/>
    <cellStyle name="60% - Акцент1 4_1 3_1" xfId="8743"/>
    <cellStyle name="60% — акцент1 4_1 3_1" xfId="8743"/>
    <cellStyle name="60% - Акцент1 4_1 4" xfId="1862"/>
    <cellStyle name="60% — акцент1 4_1 4" xfId="1863"/>
    <cellStyle name="60% - Акцент1 4_1 4_1" xfId="8743"/>
    <cellStyle name="60% — акцент1 4_1 4_1" xfId="8743"/>
    <cellStyle name="60% - Акцент1 4_1 5" xfId="2465"/>
    <cellStyle name="60% — акцент1 4_1 5" xfId="2466"/>
    <cellStyle name="60% - Акцент1 4_1 5_1" xfId="8743"/>
    <cellStyle name="60% — акцент1 4_1 5_1" xfId="8743"/>
    <cellStyle name="60% - Акцент1 4_1 6" xfId="3068"/>
    <cellStyle name="60% — акцент1 4_1 6" xfId="3069"/>
    <cellStyle name="60% - Акцент1 4_1 6_1" xfId="8743"/>
    <cellStyle name="60% — акцент1 4_1 6_1" xfId="8743"/>
    <cellStyle name="60% - Акцент1 4_1 7" xfId="3671"/>
    <cellStyle name="60% — акцент1 4_1 7" xfId="3672"/>
    <cellStyle name="60% - Акцент1 4_1 7_1" xfId="8743"/>
    <cellStyle name="60% — акцент1 4_1 7_1" xfId="8743"/>
    <cellStyle name="60% - Акцент1 4_1 8" xfId="4274"/>
    <cellStyle name="60% — акцент1 4_1 8" xfId="4275"/>
    <cellStyle name="60% - Акцент1 4_1 8_1" xfId="8743"/>
    <cellStyle name="60% — акцент1 4_1 8_1" xfId="8743"/>
    <cellStyle name="60% - Акцент1 4_1 9" xfId="4877"/>
    <cellStyle name="60% — акцент1 4_1 9" xfId="4878"/>
    <cellStyle name="60% - Акцент1 4_1 9_1" xfId="8743"/>
    <cellStyle name="60% — акцент1 4_1 9_1" xfId="8743"/>
    <cellStyle name="60% - Акцент1 5" xfId="946"/>
    <cellStyle name="60% — акцент1 5" xfId="947"/>
    <cellStyle name="60% - Акцент1 5_1" xfId="8913"/>
    <cellStyle name="60% — акцент1 5_1" xfId="8913"/>
    <cellStyle name="60% - Акцент1 6" xfId="1834"/>
    <cellStyle name="60% — акцент1 6" xfId="1835"/>
    <cellStyle name="60% - Акцент1 6_1" xfId="8913"/>
    <cellStyle name="60% — акцент1 6_1" xfId="8913"/>
    <cellStyle name="60% - Акцент1 7" xfId="2437"/>
    <cellStyle name="60% — акцент1 7" xfId="2438"/>
    <cellStyle name="60% - Акцент1 7_1" xfId="8913"/>
    <cellStyle name="60% — акцент1 7_1" xfId="8913"/>
    <cellStyle name="60% - Акцент1 8" xfId="3040"/>
    <cellStyle name="60% — акцент1 8" xfId="3041"/>
    <cellStyle name="60% - Акцент1 8_1" xfId="8913"/>
    <cellStyle name="60% — акцент1 8_1" xfId="8913"/>
    <cellStyle name="60% - Акцент1 9" xfId="3643"/>
    <cellStyle name="60% — акцент1 9" xfId="3644"/>
    <cellStyle name="60% - Акцент1 9_1" xfId="8913"/>
    <cellStyle name="60% — акцент1 9_1" xfId="8913"/>
    <cellStyle name="60% - Акцент1_1" xfId="8890"/>
    <cellStyle name="60% - Акцент2" xfId="201"/>
    <cellStyle name="60% — акцент2" xfId="8891"/>
    <cellStyle name="60% - Акцент2 10" xfId="4279"/>
    <cellStyle name="60% — акцент2 10" xfId="4280"/>
    <cellStyle name="60% - Акцент2 10_1" xfId="8913"/>
    <cellStyle name="60% — акцент2 10_1" xfId="8913"/>
    <cellStyle name="60% - Акцент2 11" xfId="4882"/>
    <cellStyle name="60% — акцент2 11" xfId="4883"/>
    <cellStyle name="60% - Акцент2 11_1" xfId="8913"/>
    <cellStyle name="60% — акцент2 11_1" xfId="8913"/>
    <cellStyle name="60% - Акцент2 12" xfId="5486"/>
    <cellStyle name="60% — акцент2 12" xfId="5487"/>
    <cellStyle name="60% - Акцент2 12_1" xfId="8913"/>
    <cellStyle name="60% — акцент2 12_1" xfId="8913"/>
    <cellStyle name="60% - Акцент2 13" xfId="6090"/>
    <cellStyle name="60% — акцент2 13" xfId="6091"/>
    <cellStyle name="60% - Акцент2 13_1" xfId="8913"/>
    <cellStyle name="60% — акцент2 13_1" xfId="8913"/>
    <cellStyle name="60% - Акцент2 14" xfId="6693"/>
    <cellStyle name="60% — акцент2 14" xfId="6694"/>
    <cellStyle name="60% - Акцент2 14_1" xfId="8913"/>
    <cellStyle name="60% — акцент2 14_1" xfId="8913"/>
    <cellStyle name="60% - Акцент2 15" xfId="7297"/>
    <cellStyle name="60% — акцент2 15" xfId="7298"/>
    <cellStyle name="60% - Акцент2 15_1" xfId="8913"/>
    <cellStyle name="60% — акцент2 15_1" xfId="8913"/>
    <cellStyle name="60% - Акцент2 16" xfId="7900"/>
    <cellStyle name="60% — акцент2 16" xfId="7901"/>
    <cellStyle name="60% - Акцент2 16_1" xfId="8913"/>
    <cellStyle name="60% — акцент2 16_1" xfId="8913"/>
    <cellStyle name="60% - Акцент2 17" xfId="8475"/>
    <cellStyle name="60% — акцент2 17" xfId="8476"/>
    <cellStyle name="60% - Акцент2 17_1" xfId="8913"/>
    <cellStyle name="60% — акцент2 17_1" xfId="8913"/>
    <cellStyle name="60% - Акцент2 18" xfId="8669"/>
    <cellStyle name="60% — акцент2 18" xfId="202"/>
    <cellStyle name="60% - Акцент2 18_1" xfId="8773"/>
    <cellStyle name="60% — акцент2 18_1" xfId="8715"/>
    <cellStyle name="60% - Акцент2 2" xfId="203"/>
    <cellStyle name="60% — акцент2 2" xfId="204"/>
    <cellStyle name="60% - Акцент2 2 10" xfId="5488"/>
    <cellStyle name="60% — акцент2 2 10" xfId="5489"/>
    <cellStyle name="60% - Акцент2 2 10_1" xfId="8913"/>
    <cellStyle name="60% — акцент2 2 10_1" xfId="8913"/>
    <cellStyle name="60% - Акцент2 2 11" xfId="6092"/>
    <cellStyle name="60% — акцент2 2 11" xfId="6093"/>
    <cellStyle name="60% - Акцент2 2 11_1" xfId="8913"/>
    <cellStyle name="60% — акцент2 2 11_1" xfId="8913"/>
    <cellStyle name="60% - Акцент2 2 12" xfId="6695"/>
    <cellStyle name="60% — акцент2 2 12" xfId="6696"/>
    <cellStyle name="60% - Акцент2 2 12_1" xfId="8913"/>
    <cellStyle name="60% — акцент2 2 12_1" xfId="8913"/>
    <cellStyle name="60% - Акцент2 2 13" xfId="7299"/>
    <cellStyle name="60% — акцент2 2 13" xfId="7300"/>
    <cellStyle name="60% - Акцент2 2 13_1" xfId="8913"/>
    <cellStyle name="60% — акцент2 2 13_1" xfId="8913"/>
    <cellStyle name="60% - Акцент2 2 14" xfId="7902"/>
    <cellStyle name="60% — акцент2 2 14" xfId="7903"/>
    <cellStyle name="60% - Акцент2 2 14_1" xfId="8913"/>
    <cellStyle name="60% — акцент2 2 14_1" xfId="8913"/>
    <cellStyle name="60% - Акцент2 2 15" xfId="8477"/>
    <cellStyle name="60% — акцент2 2 15" xfId="8478"/>
    <cellStyle name="60% - Акцент2 2 15_1" xfId="8913"/>
    <cellStyle name="60% — акцент2 2 15_1" xfId="8913"/>
    <cellStyle name="60% - Акцент2 2 16" xfId="8892"/>
    <cellStyle name="60% — акцент2 2 16" xfId="8893"/>
    <cellStyle name="60% - Акцент2 2 16_1" xfId="8913"/>
    <cellStyle name="60% — акцент2 2 16_1" xfId="8913"/>
    <cellStyle name="60% - Акцент2 2 17" xfId="8894"/>
    <cellStyle name="60% - Акцент2 2 2" xfId="205"/>
    <cellStyle name="60% — акцент2 2 2" xfId="206"/>
    <cellStyle name="60% - Акцент2 2 2 10" xfId="6094"/>
    <cellStyle name="60% — акцент2 2 2 10" xfId="6095"/>
    <cellStyle name="60% - Акцент2 2 2 10_1" xfId="8744"/>
    <cellStyle name="60% — акцент2 2 2 10_1" xfId="8744"/>
    <cellStyle name="60% - Акцент2 2 2 11" xfId="6697"/>
    <cellStyle name="60% — акцент2 2 2 11" xfId="6698"/>
    <cellStyle name="60% - Акцент2 2 2 11_1" xfId="8744"/>
    <cellStyle name="60% — акцент2 2 2 11_1" xfId="8744"/>
    <cellStyle name="60% - Акцент2 2 2 12" xfId="7301"/>
    <cellStyle name="60% — акцент2 2 2 12" xfId="7302"/>
    <cellStyle name="60% - Акцент2 2 2 12_1" xfId="8744"/>
    <cellStyle name="60% — акцент2 2 2 12_1" xfId="8744"/>
    <cellStyle name="60% - Акцент2 2 2 13" xfId="7904"/>
    <cellStyle name="60% — акцент2 2 2 13" xfId="7905"/>
    <cellStyle name="60% - Акцент2 2 2 13_1" xfId="8744"/>
    <cellStyle name="60% — акцент2 2 2 13_1" xfId="8744"/>
    <cellStyle name="60% - Акцент2 2 2 14" xfId="8479"/>
    <cellStyle name="60% — акцент2 2 2 14" xfId="8480"/>
    <cellStyle name="60% - Акцент2 2 2 14_1" xfId="8744"/>
    <cellStyle name="60% — акцент2 2 2 14_1" xfId="8744"/>
    <cellStyle name="60% - Акцент2 2 2 2" xfId="981"/>
    <cellStyle name="60% — акцент2 2 2 2" xfId="982"/>
    <cellStyle name="60% - Акцент2 2 2 2_1" xfId="8744"/>
    <cellStyle name="60% — акцент2 2 2 2_1" xfId="8744"/>
    <cellStyle name="60% - Акцент2 2 2 3" xfId="1871"/>
    <cellStyle name="60% — акцент2 2 2 3" xfId="1872"/>
    <cellStyle name="60% - Акцент2 2 2 3_1" xfId="8744"/>
    <cellStyle name="60% — акцент2 2 2 3_1" xfId="8744"/>
    <cellStyle name="60% - Акцент2 2 2 4" xfId="2474"/>
    <cellStyle name="60% — акцент2 2 2 4" xfId="2475"/>
    <cellStyle name="60% - Акцент2 2 2 4_1" xfId="8744"/>
    <cellStyle name="60% — акцент2 2 2 4_1" xfId="8744"/>
    <cellStyle name="60% - Акцент2 2 2 5" xfId="3077"/>
    <cellStyle name="60% — акцент2 2 2 5" xfId="3078"/>
    <cellStyle name="60% - Акцент2 2 2 5_1" xfId="8744"/>
    <cellStyle name="60% — акцент2 2 2 5_1" xfId="8744"/>
    <cellStyle name="60% - Акцент2 2 2 6" xfId="3680"/>
    <cellStyle name="60% — акцент2 2 2 6" xfId="3681"/>
    <cellStyle name="60% - Акцент2 2 2 6_1" xfId="8744"/>
    <cellStyle name="60% — акцент2 2 2 6_1" xfId="8744"/>
    <cellStyle name="60% - Акцент2 2 2 7" xfId="4283"/>
    <cellStyle name="60% — акцент2 2 2 7" xfId="4284"/>
    <cellStyle name="60% - Акцент2 2 2 7_1" xfId="8744"/>
    <cellStyle name="60% — акцент2 2 2 7_1" xfId="8744"/>
    <cellStyle name="60% - Акцент2 2 2 8" xfId="4886"/>
    <cellStyle name="60% — акцент2 2 2 8" xfId="4887"/>
    <cellStyle name="60% - Акцент2 2 2 8_1" xfId="8744"/>
    <cellStyle name="60% — акцент2 2 2 8_1" xfId="8744"/>
    <cellStyle name="60% - Акцент2 2 2 9" xfId="5490"/>
    <cellStyle name="60% — акцент2 2 2 9" xfId="5491"/>
    <cellStyle name="60% - Акцент2 2 2 9_1" xfId="8744"/>
    <cellStyle name="60% — акцент2 2 2 9_1" xfId="8744"/>
    <cellStyle name="60% - Акцент2 2 2_1" xfId="8913"/>
    <cellStyle name="60% — акцент2 2 2_1" xfId="8913"/>
    <cellStyle name="60% - Акцент2 2 2_1 10" xfId="5492"/>
    <cellStyle name="60% — акцент2 2 2_1 10" xfId="5493"/>
    <cellStyle name="60% - Акцент2 2 2_1 10_1" xfId="8743"/>
    <cellStyle name="60% — акцент2 2 2_1 10_1" xfId="8743"/>
    <cellStyle name="60% - Акцент2 2 2_1 11" xfId="6096"/>
    <cellStyle name="60% — акцент2 2 2_1 11" xfId="6097"/>
    <cellStyle name="60% - Акцент2 2 2_1 11_1" xfId="8743"/>
    <cellStyle name="60% — акцент2 2 2_1 11_1" xfId="8743"/>
    <cellStyle name="60% - Акцент2 2 2_1 12" xfId="6699"/>
    <cellStyle name="60% — акцент2 2 2_1 12" xfId="6700"/>
    <cellStyle name="60% - Акцент2 2 2_1 12_1" xfId="8743"/>
    <cellStyle name="60% — акцент2 2 2_1 12_1" xfId="8743"/>
    <cellStyle name="60% - Акцент2 2 2_1 13" xfId="7303"/>
    <cellStyle name="60% — акцент2 2 2_1 13" xfId="7304"/>
    <cellStyle name="60% - Акцент2 2 2_1 13_1" xfId="8743"/>
    <cellStyle name="60% — акцент2 2 2_1 13_1" xfId="8743"/>
    <cellStyle name="60% - Акцент2 2 2_1 14" xfId="7906"/>
    <cellStyle name="60% — акцент2 2 2_1 14" xfId="7907"/>
    <cellStyle name="60% - Акцент2 2 2_1 14_1" xfId="8743"/>
    <cellStyle name="60% — акцент2 2 2_1 14_1" xfId="8743"/>
    <cellStyle name="60% - Акцент2 2 2_1 15" xfId="8481"/>
    <cellStyle name="60% — акцент2 2 2_1 15" xfId="8482"/>
    <cellStyle name="60% - Акцент2 2 2_1 15_1" xfId="8743"/>
    <cellStyle name="60% — акцент2 2 2_1 15_1" xfId="8743"/>
    <cellStyle name="60% - Акцент2 2 2_1 2" xfId="8651"/>
    <cellStyle name="60% — акцент2 2 2_1 2" xfId="8651"/>
    <cellStyle name="60% - Акцент2 2 2_1 2 10" xfId="6098"/>
    <cellStyle name="60% — акцент2 2 2_1 2 10" xfId="6099"/>
    <cellStyle name="60% - Акцент2 2 2_1 2 10_1" xfId="8744"/>
    <cellStyle name="60% — акцент2 2 2_1 2 10_1" xfId="8744"/>
    <cellStyle name="60% - Акцент2 2 2_1 2 11" xfId="6701"/>
    <cellStyle name="60% — акцент2 2 2_1 2 11" xfId="6702"/>
    <cellStyle name="60% - Акцент2 2 2_1 2 11_1" xfId="8744"/>
    <cellStyle name="60% — акцент2 2 2_1 2 11_1" xfId="8744"/>
    <cellStyle name="60% - Акцент2 2 2_1 2 12" xfId="7305"/>
    <cellStyle name="60% — акцент2 2 2_1 2 12" xfId="7306"/>
    <cellStyle name="60% - Акцент2 2 2_1 2 12_1" xfId="8744"/>
    <cellStyle name="60% — акцент2 2 2_1 2 12_1" xfId="8744"/>
    <cellStyle name="60% - Акцент2 2 2_1 2 13" xfId="7908"/>
    <cellStyle name="60% — акцент2 2 2_1 2 13" xfId="7909"/>
    <cellStyle name="60% - Акцент2 2 2_1 2 13_1" xfId="8744"/>
    <cellStyle name="60% — акцент2 2 2_1 2 13_1" xfId="8744"/>
    <cellStyle name="60% - Акцент2 2 2_1 2 14" xfId="8483"/>
    <cellStyle name="60% — акцент2 2 2_1 2 14" xfId="8484"/>
    <cellStyle name="60% - Акцент2 2 2_1 2 14_1" xfId="8744"/>
    <cellStyle name="60% — акцент2 2 2_1 2 14_1" xfId="8744"/>
    <cellStyle name="60% - Акцент2 2 2_1 2 2" xfId="985"/>
    <cellStyle name="60% — акцент2 2 2_1 2 2" xfId="986"/>
    <cellStyle name="60% - Акцент2 2 2_1 2 2_1" xfId="8744"/>
    <cellStyle name="60% — акцент2 2 2_1 2 2_1" xfId="8744"/>
    <cellStyle name="60% - Акцент2 2 2_1 2 3" xfId="1875"/>
    <cellStyle name="60% — акцент2 2 2_1 2 3" xfId="1876"/>
    <cellStyle name="60% - Акцент2 2 2_1 2 3_1" xfId="8744"/>
    <cellStyle name="60% — акцент2 2 2_1 2 3_1" xfId="8744"/>
    <cellStyle name="60% - Акцент2 2 2_1 2 4" xfId="2478"/>
    <cellStyle name="60% — акцент2 2 2_1 2 4" xfId="2479"/>
    <cellStyle name="60% - Акцент2 2 2_1 2 4_1" xfId="8744"/>
    <cellStyle name="60% — акцент2 2 2_1 2 4_1" xfId="8744"/>
    <cellStyle name="60% - Акцент2 2 2_1 2 5" xfId="3081"/>
    <cellStyle name="60% — акцент2 2 2_1 2 5" xfId="3082"/>
    <cellStyle name="60% - Акцент2 2 2_1 2 5_1" xfId="8744"/>
    <cellStyle name="60% — акцент2 2 2_1 2 5_1" xfId="8744"/>
    <cellStyle name="60% - Акцент2 2 2_1 2 6" xfId="3684"/>
    <cellStyle name="60% — акцент2 2 2_1 2 6" xfId="3685"/>
    <cellStyle name="60% - Акцент2 2 2_1 2 6_1" xfId="8744"/>
    <cellStyle name="60% — акцент2 2 2_1 2 6_1" xfId="8744"/>
    <cellStyle name="60% - Акцент2 2 2_1 2 7" xfId="4287"/>
    <cellStyle name="60% — акцент2 2 2_1 2 7" xfId="4288"/>
    <cellStyle name="60% - Акцент2 2 2_1 2 7_1" xfId="8744"/>
    <cellStyle name="60% — акцент2 2 2_1 2 7_1" xfId="8744"/>
    <cellStyle name="60% - Акцент2 2 2_1 2 8" xfId="4890"/>
    <cellStyle name="60% — акцент2 2 2_1 2 8" xfId="4891"/>
    <cellStyle name="60% - Акцент2 2 2_1 2 8_1" xfId="8744"/>
    <cellStyle name="60% — акцент2 2 2_1 2 8_1" xfId="8744"/>
    <cellStyle name="60% - Акцент2 2 2_1 2 9" xfId="5494"/>
    <cellStyle name="60% — акцент2 2 2_1 2 9" xfId="5495"/>
    <cellStyle name="60% - Акцент2 2 2_1 2 9_1" xfId="8744"/>
    <cellStyle name="60% — акцент2 2 2_1 2 9_1" xfId="8744"/>
    <cellStyle name="60% - Акцент2 2 2_1 3" xfId="983"/>
    <cellStyle name="60% — акцент2 2 2_1 3" xfId="984"/>
    <cellStyle name="60% - Акцент2 2 2_1 3_1" xfId="8743"/>
    <cellStyle name="60% — акцент2 2 2_1 3_1" xfId="8743"/>
    <cellStyle name="60% - Акцент2 2 2_1 4" xfId="1873"/>
    <cellStyle name="60% — акцент2 2 2_1 4" xfId="1874"/>
    <cellStyle name="60% - Акцент2 2 2_1 4_1" xfId="8743"/>
    <cellStyle name="60% — акцент2 2 2_1 4_1" xfId="8743"/>
    <cellStyle name="60% - Акцент2 2 2_1 5" xfId="2476"/>
    <cellStyle name="60% — акцент2 2 2_1 5" xfId="2477"/>
    <cellStyle name="60% - Акцент2 2 2_1 5_1" xfId="8743"/>
    <cellStyle name="60% — акцент2 2 2_1 5_1" xfId="8743"/>
    <cellStyle name="60% - Акцент2 2 2_1 6" xfId="3079"/>
    <cellStyle name="60% — акцент2 2 2_1 6" xfId="3080"/>
    <cellStyle name="60% - Акцент2 2 2_1 6_1" xfId="8743"/>
    <cellStyle name="60% — акцент2 2 2_1 6_1" xfId="8743"/>
    <cellStyle name="60% - Акцент2 2 2_1 7" xfId="3682"/>
    <cellStyle name="60% — акцент2 2 2_1 7" xfId="3683"/>
    <cellStyle name="60% - Акцент2 2 2_1 7_1" xfId="8743"/>
    <cellStyle name="60% — акцент2 2 2_1 7_1" xfId="8743"/>
    <cellStyle name="60% - Акцент2 2 2_1 8" xfId="4285"/>
    <cellStyle name="60% — акцент2 2 2_1 8" xfId="4286"/>
    <cellStyle name="60% - Акцент2 2 2_1 8_1" xfId="8743"/>
    <cellStyle name="60% — акцент2 2 2_1 8_1" xfId="8743"/>
    <cellStyle name="60% - Акцент2 2 2_1 9" xfId="4888"/>
    <cellStyle name="60% — акцент2 2 2_1 9" xfId="4889"/>
    <cellStyle name="60% - Акцент2 2 2_1 9_1" xfId="8743"/>
    <cellStyle name="60% — акцент2 2 2_1 9_1" xfId="8743"/>
    <cellStyle name="60% - Акцент2 2 3" xfId="979"/>
    <cellStyle name="60% — акцент2 2 3" xfId="980"/>
    <cellStyle name="60% - Акцент2 2 3_1" xfId="8913"/>
    <cellStyle name="60% — акцент2 2 3_1" xfId="8913"/>
    <cellStyle name="60% - Акцент2 2 4" xfId="1869"/>
    <cellStyle name="60% — акцент2 2 4" xfId="1870"/>
    <cellStyle name="60% - Акцент2 2 4_1" xfId="8913"/>
    <cellStyle name="60% — акцент2 2 4_1" xfId="8913"/>
    <cellStyle name="60% - Акцент2 2 5" xfId="2472"/>
    <cellStyle name="60% — акцент2 2 5" xfId="2473"/>
    <cellStyle name="60% - Акцент2 2 5_1" xfId="8913"/>
    <cellStyle name="60% — акцент2 2 5_1" xfId="8913"/>
    <cellStyle name="60% - Акцент2 2 6" xfId="3075"/>
    <cellStyle name="60% — акцент2 2 6" xfId="3076"/>
    <cellStyle name="60% - Акцент2 2 6_1" xfId="8913"/>
    <cellStyle name="60% — акцент2 2 6_1" xfId="8913"/>
    <cellStyle name="60% - Акцент2 2 7" xfId="3678"/>
    <cellStyle name="60% — акцент2 2 7" xfId="3679"/>
    <cellStyle name="60% - Акцент2 2 7_1" xfId="8913"/>
    <cellStyle name="60% — акцент2 2 7_1" xfId="8913"/>
    <cellStyle name="60% - Акцент2 2 8" xfId="4281"/>
    <cellStyle name="60% — акцент2 2 8" xfId="4282"/>
    <cellStyle name="60% - Акцент2 2 8_1" xfId="8913"/>
    <cellStyle name="60% — акцент2 2 8_1" xfId="8913"/>
    <cellStyle name="60% - Акцент2 2 9" xfId="4884"/>
    <cellStyle name="60% — акцент2 2 9" xfId="4885"/>
    <cellStyle name="60% - Акцент2 2 9_1" xfId="8913"/>
    <cellStyle name="60% — акцент2 2 9_1" xfId="8913"/>
    <cellStyle name="60% - Акцент2 2_1" xfId="8895"/>
    <cellStyle name="60% — акцент2 2_1" xfId="8895"/>
    <cellStyle name="60% - Акцент2 2_1 10" xfId="5496"/>
    <cellStyle name="60% — акцент2 2_1 10" xfId="5497"/>
    <cellStyle name="60% - Акцент2 2_1 10_1" xfId="8743"/>
    <cellStyle name="60% — акцент2 2_1 10_1" xfId="8743"/>
    <cellStyle name="60% - Акцент2 2_1 11" xfId="6100"/>
    <cellStyle name="60% — акцент2 2_1 11" xfId="6101"/>
    <cellStyle name="60% - Акцент2 2_1 11_1" xfId="8743"/>
    <cellStyle name="60% — акцент2 2_1 11_1" xfId="8743"/>
    <cellStyle name="60% - Акцент2 2_1 12" xfId="6703"/>
    <cellStyle name="60% — акцент2 2_1 12" xfId="6704"/>
    <cellStyle name="60% - Акцент2 2_1 12_1" xfId="8743"/>
    <cellStyle name="60% — акцент2 2_1 12_1" xfId="8743"/>
    <cellStyle name="60% - Акцент2 2_1 13" xfId="7307"/>
    <cellStyle name="60% — акцент2 2_1 13" xfId="7308"/>
    <cellStyle name="60% - Акцент2 2_1 13_1" xfId="8743"/>
    <cellStyle name="60% — акцент2 2_1 13_1" xfId="8743"/>
    <cellStyle name="60% - Акцент2 2_1 14" xfId="7910"/>
    <cellStyle name="60% — акцент2 2_1 14" xfId="7911"/>
    <cellStyle name="60% - Акцент2 2_1 14_1" xfId="8743"/>
    <cellStyle name="60% — акцент2 2_1 14_1" xfId="8743"/>
    <cellStyle name="60% - Акцент2 2_1 15" xfId="8485"/>
    <cellStyle name="60% — акцент2 2_1 15" xfId="8486"/>
    <cellStyle name="60% - Акцент2 2_1 15_1" xfId="8743"/>
    <cellStyle name="60% — акцент2 2_1 15_1" xfId="8743"/>
    <cellStyle name="60% - Акцент2 2_1 2" xfId="8646"/>
    <cellStyle name="60% — акцент2 2_1 2" xfId="8646"/>
    <cellStyle name="60% - Акцент2 2_1 2 10" xfId="6102"/>
    <cellStyle name="60% — акцент2 2_1 2 10" xfId="6103"/>
    <cellStyle name="60% - Акцент2 2_1 2 10_1" xfId="8755"/>
    <cellStyle name="60% — акцент2 2_1 2 10_1" xfId="8755"/>
    <cellStyle name="60% - Акцент2 2_1 2 11" xfId="6705"/>
    <cellStyle name="60% — акцент2 2_1 2 11" xfId="6706"/>
    <cellStyle name="60% - Акцент2 2_1 2 11_1" xfId="8755"/>
    <cellStyle name="60% — акцент2 2_1 2 11_1" xfId="8755"/>
    <cellStyle name="60% - Акцент2 2_1 2 12" xfId="7309"/>
    <cellStyle name="60% — акцент2 2_1 2 12" xfId="7310"/>
    <cellStyle name="60% - Акцент2 2_1 2 12_1" xfId="8755"/>
    <cellStyle name="60% — акцент2 2_1 2 12_1" xfId="8755"/>
    <cellStyle name="60% - Акцент2 2_1 2 13" xfId="7912"/>
    <cellStyle name="60% — акцент2 2_1 2 13" xfId="7913"/>
    <cellStyle name="60% - Акцент2 2_1 2 13_1" xfId="8755"/>
    <cellStyle name="60% — акцент2 2_1 2 13_1" xfId="8755"/>
    <cellStyle name="60% - Акцент2 2_1 2 14" xfId="8487"/>
    <cellStyle name="60% — акцент2 2_1 2 14" xfId="8488"/>
    <cellStyle name="60% - Акцент2 2_1 2 14_1" xfId="8755"/>
    <cellStyle name="60% — акцент2 2_1 2 14_1" xfId="8755"/>
    <cellStyle name="60% - Акцент2 2_1 2 2" xfId="988"/>
    <cellStyle name="60% — акцент2 2_1 2 2" xfId="989"/>
    <cellStyle name="60% - Акцент2 2_1 2 2_1" xfId="8755"/>
    <cellStyle name="60% — акцент2 2_1 2 2_1" xfId="8755"/>
    <cellStyle name="60% - Акцент2 2_1 2 3" xfId="1879"/>
    <cellStyle name="60% — акцент2 2_1 2 3" xfId="1880"/>
    <cellStyle name="60% - Акцент2 2_1 2 3_1" xfId="8755"/>
    <cellStyle name="60% — акцент2 2_1 2 3_1" xfId="8755"/>
    <cellStyle name="60% - Акцент2 2_1 2 4" xfId="2482"/>
    <cellStyle name="60% — акцент2 2_1 2 4" xfId="2483"/>
    <cellStyle name="60% - Акцент2 2_1 2 4_1" xfId="8755"/>
    <cellStyle name="60% — акцент2 2_1 2 4_1" xfId="8755"/>
    <cellStyle name="60% - Акцент2 2_1 2 5" xfId="3085"/>
    <cellStyle name="60% — акцент2 2_1 2 5" xfId="3086"/>
    <cellStyle name="60% - Акцент2 2_1 2 5_1" xfId="8755"/>
    <cellStyle name="60% — акцент2 2_1 2 5_1" xfId="8755"/>
    <cellStyle name="60% - Акцент2 2_1 2 6" xfId="3688"/>
    <cellStyle name="60% — акцент2 2_1 2 6" xfId="3689"/>
    <cellStyle name="60% - Акцент2 2_1 2 6_1" xfId="8755"/>
    <cellStyle name="60% — акцент2 2_1 2 6_1" xfId="8755"/>
    <cellStyle name="60% - Акцент2 2_1 2 7" xfId="4291"/>
    <cellStyle name="60% — акцент2 2_1 2 7" xfId="4292"/>
    <cellStyle name="60% - Акцент2 2_1 2 7_1" xfId="8755"/>
    <cellStyle name="60% — акцент2 2_1 2 7_1" xfId="8755"/>
    <cellStyle name="60% - Акцент2 2_1 2 8" xfId="4894"/>
    <cellStyle name="60% — акцент2 2_1 2 8" xfId="4895"/>
    <cellStyle name="60% - Акцент2 2_1 2 8_1" xfId="8755"/>
    <cellStyle name="60% — акцент2 2_1 2 8_1" xfId="8755"/>
    <cellStyle name="60% - Акцент2 2_1 2 9" xfId="5498"/>
    <cellStyle name="60% — акцент2 2_1 2 9" xfId="5499"/>
    <cellStyle name="60% - Акцент2 2_1 2 9_1" xfId="8755"/>
    <cellStyle name="60% — акцент2 2_1 2 9_1" xfId="8755"/>
    <cellStyle name="60% - Акцент2 2_1 2_1" xfId="8715"/>
    <cellStyle name="60% — акцент2 2_1 3" xfId="987"/>
    <cellStyle name="60% - Акцент2 2_1 4" xfId="1877"/>
    <cellStyle name="60% — акцент2 2_1 4" xfId="1878"/>
    <cellStyle name="60% - Акцент2 2_1 4_1" xfId="8743"/>
    <cellStyle name="60% — акцент2 2_1 4_1" xfId="8743"/>
    <cellStyle name="60% - Акцент2 2_1 5" xfId="2480"/>
    <cellStyle name="60% — акцент2 2_1 5" xfId="2481"/>
    <cellStyle name="60% - Акцент2 2_1 5_1" xfId="8743"/>
    <cellStyle name="60% — акцент2 2_1 5_1" xfId="8743"/>
    <cellStyle name="60% - Акцент2 2_1 6" xfId="3083"/>
    <cellStyle name="60% — акцент2 2_1 6" xfId="3084"/>
    <cellStyle name="60% - Акцент2 2_1 6_1" xfId="8743"/>
    <cellStyle name="60% — акцент2 2_1 6_1" xfId="8743"/>
    <cellStyle name="60% - Акцент2 2_1 7" xfId="3686"/>
    <cellStyle name="60% — акцент2 2_1 7" xfId="3687"/>
    <cellStyle name="60% - Акцент2 2_1 7_1" xfId="8743"/>
    <cellStyle name="60% — акцент2 2_1 7_1" xfId="8743"/>
    <cellStyle name="60% - Акцент2 2_1 8" xfId="4289"/>
    <cellStyle name="60% — акцент2 2_1 8" xfId="4290"/>
    <cellStyle name="60% - Акцент2 2_1 8_1" xfId="8743"/>
    <cellStyle name="60% — акцент2 2_1 8_1" xfId="8743"/>
    <cellStyle name="60% - Акцент2 2_1 9" xfId="4892"/>
    <cellStyle name="60% — акцент2 2_1 9" xfId="4893"/>
    <cellStyle name="60% - Акцент2 2_1 9_1" xfId="8743"/>
    <cellStyle name="60% — акцент2 2_1 9_1" xfId="8743"/>
    <cellStyle name="60% - Акцент2 2_1_1" xfId="8761"/>
    <cellStyle name="60% - Акцент2 3" xfId="207"/>
    <cellStyle name="60% — акцент2 3" xfId="208"/>
    <cellStyle name="60% - Акцент2 3 10" xfId="5500"/>
    <cellStyle name="60% — акцент2 3 10" xfId="5501"/>
    <cellStyle name="60% - Акцент2 3 10_1" xfId="8755"/>
    <cellStyle name="60% — акцент2 3 10_1" xfId="8755"/>
    <cellStyle name="60% - Акцент2 3 11" xfId="6104"/>
    <cellStyle name="60% — акцент2 3 11" xfId="6105"/>
    <cellStyle name="60% - Акцент2 3 11_1" xfId="8755"/>
    <cellStyle name="60% — акцент2 3 11_1" xfId="8755"/>
    <cellStyle name="60% - Акцент2 3 12" xfId="6707"/>
    <cellStyle name="60% — акцент2 3 12" xfId="6708"/>
    <cellStyle name="60% - Акцент2 3 12_1" xfId="8755"/>
    <cellStyle name="60% — акцент2 3 12_1" xfId="8755"/>
    <cellStyle name="60% - Акцент2 3 13" xfId="7311"/>
    <cellStyle name="60% — акцент2 3 13" xfId="7312"/>
    <cellStyle name="60% - Акцент2 3 13_1" xfId="8755"/>
    <cellStyle name="60% — акцент2 3 13_1" xfId="8755"/>
    <cellStyle name="60% - Акцент2 3 14" xfId="7914"/>
    <cellStyle name="60% — акцент2 3 14" xfId="7915"/>
    <cellStyle name="60% - Акцент2 3 14_1" xfId="8755"/>
    <cellStyle name="60% — акцент2 3 14_1" xfId="8755"/>
    <cellStyle name="60% - Акцент2 3 15" xfId="8489"/>
    <cellStyle name="60% — акцент2 3 15" xfId="8490"/>
    <cellStyle name="60% - Акцент2 3 15_1" xfId="8755"/>
    <cellStyle name="60% — акцент2 3 15_1" xfId="8755"/>
    <cellStyle name="60% - Акцент2 3 2" xfId="209"/>
    <cellStyle name="60% — акцент2 3 2" xfId="210"/>
    <cellStyle name="60% - Акцент2 3 2 10" xfId="6106"/>
    <cellStyle name="60% — акцент2 3 2 10" xfId="6107"/>
    <cellStyle name="60% - Акцент2 3 2 10_1" xfId="8744"/>
    <cellStyle name="60% — акцент2 3 2 10_1" xfId="8744"/>
    <cellStyle name="60% - Акцент2 3 2 11" xfId="6709"/>
    <cellStyle name="60% — акцент2 3 2 11" xfId="6710"/>
    <cellStyle name="60% - Акцент2 3 2 11_1" xfId="8744"/>
    <cellStyle name="60% — акцент2 3 2 11_1" xfId="8744"/>
    <cellStyle name="60% - Акцент2 3 2 12" xfId="7313"/>
    <cellStyle name="60% — акцент2 3 2 12" xfId="7314"/>
    <cellStyle name="60% - Акцент2 3 2 12_1" xfId="8744"/>
    <cellStyle name="60% — акцент2 3 2 12_1" xfId="8744"/>
    <cellStyle name="60% - Акцент2 3 2 13" xfId="7916"/>
    <cellStyle name="60% — акцент2 3 2 13" xfId="7917"/>
    <cellStyle name="60% - Акцент2 3 2 13_1" xfId="8744"/>
    <cellStyle name="60% — акцент2 3 2 13_1" xfId="8744"/>
    <cellStyle name="60% - Акцент2 3 2 14" xfId="8491"/>
    <cellStyle name="60% — акцент2 3 2 14" xfId="8492"/>
    <cellStyle name="60% - Акцент2 3 2 14_1" xfId="8744"/>
    <cellStyle name="60% — акцент2 3 2 14_1" xfId="8744"/>
    <cellStyle name="60% - Акцент2 3 2 2" xfId="992"/>
    <cellStyle name="60% — акцент2 3 2 2" xfId="993"/>
    <cellStyle name="60% - Акцент2 3 2 2_1" xfId="8744"/>
    <cellStyle name="60% — акцент2 3 2 2_1" xfId="8744"/>
    <cellStyle name="60% - Акцент2 3 2 3" xfId="1883"/>
    <cellStyle name="60% — акцент2 3 2 3" xfId="1884"/>
    <cellStyle name="60% - Акцент2 3 2 3_1" xfId="8744"/>
    <cellStyle name="60% — акцент2 3 2 3_1" xfId="8744"/>
    <cellStyle name="60% - Акцент2 3 2 4" xfId="2486"/>
    <cellStyle name="60% — акцент2 3 2 4" xfId="2487"/>
    <cellStyle name="60% - Акцент2 3 2 4_1" xfId="8744"/>
    <cellStyle name="60% — акцент2 3 2 4_1" xfId="8744"/>
    <cellStyle name="60% - Акцент2 3 2 5" xfId="3089"/>
    <cellStyle name="60% — акцент2 3 2 5" xfId="3090"/>
    <cellStyle name="60% - Акцент2 3 2 5_1" xfId="8744"/>
    <cellStyle name="60% — акцент2 3 2 5_1" xfId="8744"/>
    <cellStyle name="60% - Акцент2 3 2 6" xfId="3692"/>
    <cellStyle name="60% — акцент2 3 2 6" xfId="3693"/>
    <cellStyle name="60% - Акцент2 3 2 6_1" xfId="8744"/>
    <cellStyle name="60% — акцент2 3 2 6_1" xfId="8744"/>
    <cellStyle name="60% - Акцент2 3 2 7" xfId="4295"/>
    <cellStyle name="60% — акцент2 3 2 7" xfId="4296"/>
    <cellStyle name="60% - Акцент2 3 2 7_1" xfId="8744"/>
    <cellStyle name="60% — акцент2 3 2 7_1" xfId="8744"/>
    <cellStyle name="60% - Акцент2 3 2 8" xfId="4898"/>
    <cellStyle name="60% — акцент2 3 2 8" xfId="4899"/>
    <cellStyle name="60% - Акцент2 3 2 8_1" xfId="8744"/>
    <cellStyle name="60% — акцент2 3 2 8_1" xfId="8744"/>
    <cellStyle name="60% - Акцент2 3 2 9" xfId="5502"/>
    <cellStyle name="60% — акцент2 3 2 9" xfId="5503"/>
    <cellStyle name="60% - Акцент2 3 2 9_1" xfId="8744"/>
    <cellStyle name="60% — акцент2 3 2 9_1" xfId="8744"/>
    <cellStyle name="60% - Акцент2 3 2_1" xfId="8704"/>
    <cellStyle name="60% — акцент2 3 2_1" xfId="8704"/>
    <cellStyle name="60% - Акцент2 3 2_1 10" xfId="5504"/>
    <cellStyle name="60% — акцент2 3 2_1 10" xfId="5505"/>
    <cellStyle name="60% - Акцент2 3 2_1 10_1" xfId="8743"/>
    <cellStyle name="60% — акцент2 3 2_1 10_1" xfId="8743"/>
    <cellStyle name="60% - Акцент2 3 2_1 11" xfId="6108"/>
    <cellStyle name="60% — акцент2 3 2_1 11" xfId="6109"/>
    <cellStyle name="60% - Акцент2 3 2_1 11_1" xfId="8743"/>
    <cellStyle name="60% — акцент2 3 2_1 11_1" xfId="8743"/>
    <cellStyle name="60% - Акцент2 3 2_1 12" xfId="6711"/>
    <cellStyle name="60% — акцент2 3 2_1 12" xfId="6712"/>
    <cellStyle name="60% - Акцент2 3 2_1 12_1" xfId="8743"/>
    <cellStyle name="60% — акцент2 3 2_1 12_1" xfId="8743"/>
    <cellStyle name="60% - Акцент2 3 2_1 13" xfId="7315"/>
    <cellStyle name="60% — акцент2 3 2_1 13" xfId="7316"/>
    <cellStyle name="60% - Акцент2 3 2_1 13_1" xfId="8743"/>
    <cellStyle name="60% — акцент2 3 2_1 13_1" xfId="8743"/>
    <cellStyle name="60% - Акцент2 3 2_1 14" xfId="7918"/>
    <cellStyle name="60% — акцент2 3 2_1 14" xfId="7919"/>
    <cellStyle name="60% - Акцент2 3 2_1 14_1" xfId="8743"/>
    <cellStyle name="60% — акцент2 3 2_1 14_1" xfId="8743"/>
    <cellStyle name="60% - Акцент2 3 2_1 15" xfId="8493"/>
    <cellStyle name="60% — акцент2 3 2_1 15" xfId="8494"/>
    <cellStyle name="60% - Акцент2 3 2_1 15_1" xfId="8743"/>
    <cellStyle name="60% — акцент2 3 2_1 15_1" xfId="8743"/>
    <cellStyle name="60% - Акцент2 3 2_1 2" xfId="8651"/>
    <cellStyle name="60% — акцент2 3 2_1 2" xfId="8651"/>
    <cellStyle name="60% - Акцент2 3 2_1 2 10" xfId="6110"/>
    <cellStyle name="60% — акцент2 3 2_1 2 10" xfId="6111"/>
    <cellStyle name="60% - Акцент2 3 2_1 2 10_1" xfId="8744"/>
    <cellStyle name="60% — акцент2 3 2_1 2 10_1" xfId="8744"/>
    <cellStyle name="60% - Акцент2 3 2_1 2 11" xfId="6713"/>
    <cellStyle name="60% — акцент2 3 2_1 2 11" xfId="6714"/>
    <cellStyle name="60% - Акцент2 3 2_1 2 11_1" xfId="8744"/>
    <cellStyle name="60% — акцент2 3 2_1 2 11_1" xfId="8744"/>
    <cellStyle name="60% - Акцент2 3 2_1 2 12" xfId="7317"/>
    <cellStyle name="60% — акцент2 3 2_1 2 12" xfId="7318"/>
    <cellStyle name="60% - Акцент2 3 2_1 2 12_1" xfId="8744"/>
    <cellStyle name="60% — акцент2 3 2_1 2 12_1" xfId="8744"/>
    <cellStyle name="60% - Акцент2 3 2_1 2 13" xfId="7920"/>
    <cellStyle name="60% — акцент2 3 2_1 2 13" xfId="7921"/>
    <cellStyle name="60% - Акцент2 3 2_1 2 13_1" xfId="8744"/>
    <cellStyle name="60% — акцент2 3 2_1 2 13_1" xfId="8744"/>
    <cellStyle name="60% - Акцент2 3 2_1 2 14" xfId="8495"/>
    <cellStyle name="60% — акцент2 3 2_1 2 14" xfId="8496"/>
    <cellStyle name="60% - Акцент2 3 2_1 2 14_1" xfId="8744"/>
    <cellStyle name="60% — акцент2 3 2_1 2 14_1" xfId="8744"/>
    <cellStyle name="60% - Акцент2 3 2_1 2 2" xfId="996"/>
    <cellStyle name="60% — акцент2 3 2_1 2 2" xfId="997"/>
    <cellStyle name="60% - Акцент2 3 2_1 2 2_1" xfId="8744"/>
    <cellStyle name="60% — акцент2 3 2_1 2 2_1" xfId="8744"/>
    <cellStyle name="60% - Акцент2 3 2_1 2 3" xfId="1887"/>
    <cellStyle name="60% — акцент2 3 2_1 2 3" xfId="1888"/>
    <cellStyle name="60% - Акцент2 3 2_1 2 3_1" xfId="8744"/>
    <cellStyle name="60% — акцент2 3 2_1 2 3_1" xfId="8744"/>
    <cellStyle name="60% - Акцент2 3 2_1 2 4" xfId="2490"/>
    <cellStyle name="60% — акцент2 3 2_1 2 4" xfId="2491"/>
    <cellStyle name="60% - Акцент2 3 2_1 2 4_1" xfId="8744"/>
    <cellStyle name="60% — акцент2 3 2_1 2 4_1" xfId="8744"/>
    <cellStyle name="60% - Акцент2 3 2_1 2 5" xfId="3093"/>
    <cellStyle name="60% — акцент2 3 2_1 2 5" xfId="3094"/>
    <cellStyle name="60% - Акцент2 3 2_1 2 5_1" xfId="8744"/>
    <cellStyle name="60% — акцент2 3 2_1 2 5_1" xfId="8744"/>
    <cellStyle name="60% - Акцент2 3 2_1 2 6" xfId="3696"/>
    <cellStyle name="60% — акцент2 3 2_1 2 6" xfId="3697"/>
    <cellStyle name="60% - Акцент2 3 2_1 2 6_1" xfId="8744"/>
    <cellStyle name="60% — акцент2 3 2_1 2 6_1" xfId="8744"/>
    <cellStyle name="60% - Акцент2 3 2_1 2 7" xfId="4299"/>
    <cellStyle name="60% — акцент2 3 2_1 2 7" xfId="4300"/>
    <cellStyle name="60% - Акцент2 3 2_1 2 7_1" xfId="8744"/>
    <cellStyle name="60% — акцент2 3 2_1 2 7_1" xfId="8744"/>
    <cellStyle name="60% - Акцент2 3 2_1 2 8" xfId="4902"/>
    <cellStyle name="60% — акцент2 3 2_1 2 8" xfId="4903"/>
    <cellStyle name="60% - Акцент2 3 2_1 2 8_1" xfId="8744"/>
    <cellStyle name="60% — акцент2 3 2_1 2 8_1" xfId="8744"/>
    <cellStyle name="60% - Акцент2 3 2_1 2 9" xfId="5506"/>
    <cellStyle name="60% — акцент2 3 2_1 2 9" xfId="5507"/>
    <cellStyle name="60% - Акцент2 3 2_1 2 9_1" xfId="8744"/>
    <cellStyle name="60% — акцент2 3 2_1 2 9_1" xfId="8744"/>
    <cellStyle name="60% - Акцент2 3 2_1 3" xfId="994"/>
    <cellStyle name="60% — акцент2 3 2_1 3" xfId="995"/>
    <cellStyle name="60% - Акцент2 3 2_1 3_1" xfId="8743"/>
    <cellStyle name="60% — акцент2 3 2_1 3_1" xfId="8743"/>
    <cellStyle name="60% - Акцент2 3 2_1 4" xfId="1885"/>
    <cellStyle name="60% — акцент2 3 2_1 4" xfId="1886"/>
    <cellStyle name="60% - Акцент2 3 2_1 4_1" xfId="8743"/>
    <cellStyle name="60% — акцент2 3 2_1 4_1" xfId="8743"/>
    <cellStyle name="60% - Акцент2 3 2_1 5" xfId="2488"/>
    <cellStyle name="60% — акцент2 3 2_1 5" xfId="2489"/>
    <cellStyle name="60% - Акцент2 3 2_1 5_1" xfId="8743"/>
    <cellStyle name="60% — акцент2 3 2_1 5_1" xfId="8743"/>
    <cellStyle name="60% - Акцент2 3 2_1 6" xfId="3091"/>
    <cellStyle name="60% — акцент2 3 2_1 6" xfId="3092"/>
    <cellStyle name="60% - Акцент2 3 2_1 6_1" xfId="8743"/>
    <cellStyle name="60% — акцент2 3 2_1 6_1" xfId="8743"/>
    <cellStyle name="60% - Акцент2 3 2_1 7" xfId="3694"/>
    <cellStyle name="60% — акцент2 3 2_1 7" xfId="3695"/>
    <cellStyle name="60% - Акцент2 3 2_1 7_1" xfId="8743"/>
    <cellStyle name="60% — акцент2 3 2_1 7_1" xfId="8743"/>
    <cellStyle name="60% - Акцент2 3 2_1 8" xfId="4297"/>
    <cellStyle name="60% — акцент2 3 2_1 8" xfId="4298"/>
    <cellStyle name="60% - Акцент2 3 2_1 8_1" xfId="8743"/>
    <cellStyle name="60% — акцент2 3 2_1 8_1" xfId="8743"/>
    <cellStyle name="60% - Акцент2 3 2_1 9" xfId="4900"/>
    <cellStyle name="60% — акцент2 3 2_1 9" xfId="4901"/>
    <cellStyle name="60% - Акцент2 3 2_1 9_1" xfId="8743"/>
    <cellStyle name="60% — акцент2 3 2_1 9_1" xfId="8743"/>
    <cellStyle name="60% - Акцент2 3 3" xfId="990"/>
    <cellStyle name="60% — акцент2 3 3" xfId="991"/>
    <cellStyle name="60% - Акцент2 3 3_1" xfId="8755"/>
    <cellStyle name="60% — акцент2 3 3_1" xfId="8755"/>
    <cellStyle name="60% - Акцент2 3 4" xfId="1881"/>
    <cellStyle name="60% — акцент2 3 4" xfId="1882"/>
    <cellStyle name="60% - Акцент2 3 4_1" xfId="8755"/>
    <cellStyle name="60% — акцент2 3 4_1" xfId="8755"/>
    <cellStyle name="60% - Акцент2 3 5" xfId="2484"/>
    <cellStyle name="60% — акцент2 3 5" xfId="2485"/>
    <cellStyle name="60% - Акцент2 3 5_1" xfId="8755"/>
    <cellStyle name="60% — акцент2 3 5_1" xfId="8755"/>
    <cellStyle name="60% - Акцент2 3 6" xfId="3087"/>
    <cellStyle name="60% — акцент2 3 6" xfId="3088"/>
    <cellStyle name="60% - Акцент2 3 6_1" xfId="8755"/>
    <cellStyle name="60% — акцент2 3 6_1" xfId="8755"/>
    <cellStyle name="60% - Акцент2 3 7" xfId="3690"/>
    <cellStyle name="60% — акцент2 3 7" xfId="3691"/>
    <cellStyle name="60% - Акцент2 3 7_1" xfId="8755"/>
    <cellStyle name="60% — акцент2 3 7_1" xfId="8755"/>
    <cellStyle name="60% - Акцент2 3 8" xfId="4293"/>
    <cellStyle name="60% — акцент2 3 8" xfId="4294"/>
    <cellStyle name="60% - Акцент2 3 8_1" xfId="8755"/>
    <cellStyle name="60% — акцент2 3 8_1" xfId="8755"/>
    <cellStyle name="60% - Акцент2 3 9" xfId="4896"/>
    <cellStyle name="60% — акцент2 3 9" xfId="4897"/>
    <cellStyle name="60% - Акцент2 3 9_1" xfId="8755"/>
    <cellStyle name="60% — акцент2 3 9_1" xfId="8755"/>
    <cellStyle name="60% - Акцент2 3_1" xfId="8913"/>
    <cellStyle name="60% — акцент2 3_1" xfId="8895"/>
    <cellStyle name="60% - Акцент2 3_1 10" xfId="5508"/>
    <cellStyle name="60% — акцент2 3_1 10" xfId="5509"/>
    <cellStyle name="60% - Акцент2 3_1 10_1" xfId="8743"/>
    <cellStyle name="60% — акцент2 3_1 10_1" xfId="8743"/>
    <cellStyle name="60% - Акцент2 3_1 11" xfId="6112"/>
    <cellStyle name="60% — акцент2 3_1 11" xfId="6113"/>
    <cellStyle name="60% - Акцент2 3_1 11_1" xfId="8743"/>
    <cellStyle name="60% — акцент2 3_1 11_1" xfId="8743"/>
    <cellStyle name="60% - Акцент2 3_1 12" xfId="6715"/>
    <cellStyle name="60% — акцент2 3_1 12" xfId="6716"/>
    <cellStyle name="60% - Акцент2 3_1 12_1" xfId="8743"/>
    <cellStyle name="60% — акцент2 3_1 12_1" xfId="8743"/>
    <cellStyle name="60% - Акцент2 3_1 13" xfId="7319"/>
    <cellStyle name="60% — акцент2 3_1 13" xfId="7320"/>
    <cellStyle name="60% - Акцент2 3_1 13_1" xfId="8743"/>
    <cellStyle name="60% — акцент2 3_1 13_1" xfId="8743"/>
    <cellStyle name="60% - Акцент2 3_1 14" xfId="7922"/>
    <cellStyle name="60% — акцент2 3_1 14" xfId="7923"/>
    <cellStyle name="60% - Акцент2 3_1 14_1" xfId="8743"/>
    <cellStyle name="60% — акцент2 3_1 14_1" xfId="8743"/>
    <cellStyle name="60% - Акцент2 3_1 15" xfId="8497"/>
    <cellStyle name="60% — акцент2 3_1 15" xfId="8498"/>
    <cellStyle name="60% - Акцент2 3_1 15_1" xfId="8743"/>
    <cellStyle name="60% — акцент2 3_1 15_1" xfId="8743"/>
    <cellStyle name="60% - Акцент2 3_1 2" xfId="8646"/>
    <cellStyle name="60% — акцент2 3_1 2" xfId="8646"/>
    <cellStyle name="60% - Акцент2 3_1 2 10" xfId="6114"/>
    <cellStyle name="60% — акцент2 3_1 2 10" xfId="6115"/>
    <cellStyle name="60% - Акцент2 3_1 2 10_1" xfId="8755"/>
    <cellStyle name="60% — акцент2 3_1 2 10_1" xfId="8755"/>
    <cellStyle name="60% - Акцент2 3_1 2 11" xfId="6717"/>
    <cellStyle name="60% — акцент2 3_1 2 11" xfId="6718"/>
    <cellStyle name="60% - Акцент2 3_1 2 11_1" xfId="8755"/>
    <cellStyle name="60% — акцент2 3_1 2 11_1" xfId="8755"/>
    <cellStyle name="60% - Акцент2 3_1 2 12" xfId="7321"/>
    <cellStyle name="60% — акцент2 3_1 2 12" xfId="7322"/>
    <cellStyle name="60% - Акцент2 3_1 2 12_1" xfId="8755"/>
    <cellStyle name="60% — акцент2 3_1 2 12_1" xfId="8755"/>
    <cellStyle name="60% - Акцент2 3_1 2 13" xfId="7924"/>
    <cellStyle name="60% — акцент2 3_1 2 13" xfId="7925"/>
    <cellStyle name="60% - Акцент2 3_1 2 13_1" xfId="8755"/>
    <cellStyle name="60% — акцент2 3_1 2 13_1" xfId="8755"/>
    <cellStyle name="60% - Акцент2 3_1 2 14" xfId="8499"/>
    <cellStyle name="60% — акцент2 3_1 2 14" xfId="8500"/>
    <cellStyle name="60% - Акцент2 3_1 2 14_1" xfId="8755"/>
    <cellStyle name="60% — акцент2 3_1 2 14_1" xfId="8755"/>
    <cellStyle name="60% - Акцент2 3_1 2 2" xfId="1000"/>
    <cellStyle name="60% — акцент2 3_1 2 2" xfId="1001"/>
    <cellStyle name="60% - Акцент2 3_1 2 2_1" xfId="8755"/>
    <cellStyle name="60% — акцент2 3_1 2 2_1" xfId="8755"/>
    <cellStyle name="60% - Акцент2 3_1 2 3" xfId="1891"/>
    <cellStyle name="60% — акцент2 3_1 2 3" xfId="1892"/>
    <cellStyle name="60% - Акцент2 3_1 2 3_1" xfId="8755"/>
    <cellStyle name="60% — акцент2 3_1 2 3_1" xfId="8755"/>
    <cellStyle name="60% - Акцент2 3_1 2 4" xfId="2494"/>
    <cellStyle name="60% — акцент2 3_1 2 4" xfId="2495"/>
    <cellStyle name="60% - Акцент2 3_1 2 4_1" xfId="8755"/>
    <cellStyle name="60% — акцент2 3_1 2 4_1" xfId="8755"/>
    <cellStyle name="60% - Акцент2 3_1 2 5" xfId="3097"/>
    <cellStyle name="60% — акцент2 3_1 2 5" xfId="3098"/>
    <cellStyle name="60% - Акцент2 3_1 2 5_1" xfId="8755"/>
    <cellStyle name="60% — акцент2 3_1 2 5_1" xfId="8755"/>
    <cellStyle name="60% - Акцент2 3_1 2 6" xfId="3700"/>
    <cellStyle name="60% — акцент2 3_1 2 6" xfId="3701"/>
    <cellStyle name="60% - Акцент2 3_1 2 6_1" xfId="8755"/>
    <cellStyle name="60% — акцент2 3_1 2 6_1" xfId="8755"/>
    <cellStyle name="60% - Акцент2 3_1 2 7" xfId="4303"/>
    <cellStyle name="60% — акцент2 3_1 2 7" xfId="4304"/>
    <cellStyle name="60% - Акцент2 3_1 2 7_1" xfId="8755"/>
    <cellStyle name="60% — акцент2 3_1 2 7_1" xfId="8755"/>
    <cellStyle name="60% - Акцент2 3_1 2 8" xfId="4906"/>
    <cellStyle name="60% — акцент2 3_1 2 8" xfId="4907"/>
    <cellStyle name="60% - Акцент2 3_1 2 8_1" xfId="8755"/>
    <cellStyle name="60% — акцент2 3_1 2 8_1" xfId="8755"/>
    <cellStyle name="60% - Акцент2 3_1 2 9" xfId="5510"/>
    <cellStyle name="60% — акцент2 3_1 2 9" xfId="5511"/>
    <cellStyle name="60% - Акцент2 3_1 2 9_1" xfId="8755"/>
    <cellStyle name="60% — акцент2 3_1 2 9_1" xfId="8755"/>
    <cellStyle name="60% - Акцент2 3_1 3" xfId="998"/>
    <cellStyle name="60% — акцент2 3_1 3" xfId="999"/>
    <cellStyle name="60% - Акцент2 3_1 3_1" xfId="8743"/>
    <cellStyle name="60% — акцент2 3_1 3_1" xfId="8743"/>
    <cellStyle name="60% - Акцент2 3_1 4" xfId="1889"/>
    <cellStyle name="60% — акцент2 3_1 4" xfId="1890"/>
    <cellStyle name="60% - Акцент2 3_1 4_1" xfId="8743"/>
    <cellStyle name="60% — акцент2 3_1 4_1" xfId="8743"/>
    <cellStyle name="60% - Акцент2 3_1 5" xfId="2492"/>
    <cellStyle name="60% — акцент2 3_1 5" xfId="2493"/>
    <cellStyle name="60% - Акцент2 3_1 5_1" xfId="8743"/>
    <cellStyle name="60% — акцент2 3_1 5_1" xfId="8743"/>
    <cellStyle name="60% - Акцент2 3_1 6" xfId="3095"/>
    <cellStyle name="60% — акцент2 3_1 6" xfId="3096"/>
    <cellStyle name="60% - Акцент2 3_1 6_1" xfId="8743"/>
    <cellStyle name="60% — акцент2 3_1 6_1" xfId="8743"/>
    <cellStyle name="60% - Акцент2 3_1 7" xfId="3698"/>
    <cellStyle name="60% — акцент2 3_1 7" xfId="3699"/>
    <cellStyle name="60% - Акцент2 3_1 7_1" xfId="8743"/>
    <cellStyle name="60% — акцент2 3_1 7_1" xfId="8743"/>
    <cellStyle name="60% - Акцент2 3_1 8" xfId="4301"/>
    <cellStyle name="60% — акцент2 3_1 8" xfId="4302"/>
    <cellStyle name="60% - Акцент2 3_1 8_1" xfId="8743"/>
    <cellStyle name="60% — акцент2 3_1 8_1" xfId="8743"/>
    <cellStyle name="60% - Акцент2 3_1 9" xfId="4904"/>
    <cellStyle name="60% — акцент2 3_1 9" xfId="4905"/>
    <cellStyle name="60% - Акцент2 3_1 9_1" xfId="8743"/>
    <cellStyle name="60% — акцент2 3_1 9_1" xfId="8743"/>
    <cellStyle name="60% - Акцент2 4" xfId="211"/>
    <cellStyle name="60% — акцент2 4" xfId="212"/>
    <cellStyle name="60% - Акцент2 4 10" xfId="6116"/>
    <cellStyle name="60% — акцент2 4 10" xfId="6117"/>
    <cellStyle name="60% - Акцент2 4 10_1" xfId="8744"/>
    <cellStyle name="60% — акцент2 4 10_1" xfId="8744"/>
    <cellStyle name="60% - Акцент2 4 11" xfId="6719"/>
    <cellStyle name="60% — акцент2 4 11" xfId="6720"/>
    <cellStyle name="60% - Акцент2 4 11_1" xfId="8744"/>
    <cellStyle name="60% — акцент2 4 11_1" xfId="8744"/>
    <cellStyle name="60% - Акцент2 4 12" xfId="7323"/>
    <cellStyle name="60% — акцент2 4 12" xfId="7324"/>
    <cellStyle name="60% - Акцент2 4 12_1" xfId="8744"/>
    <cellStyle name="60% — акцент2 4 12_1" xfId="8744"/>
    <cellStyle name="60% - Акцент2 4 13" xfId="7926"/>
    <cellStyle name="60% — акцент2 4 13" xfId="7927"/>
    <cellStyle name="60% - Акцент2 4 13_1" xfId="8744"/>
    <cellStyle name="60% — акцент2 4 13_1" xfId="8744"/>
    <cellStyle name="60% - Акцент2 4 14" xfId="8501"/>
    <cellStyle name="60% — акцент2 4 14" xfId="8502"/>
    <cellStyle name="60% - Акцент2 4 14_1" xfId="8744"/>
    <cellStyle name="60% — акцент2 4 14_1" xfId="8744"/>
    <cellStyle name="60% - Акцент2 4 2" xfId="1002"/>
    <cellStyle name="60% — акцент2 4 2" xfId="1003"/>
    <cellStyle name="60% - Акцент2 4 2_1" xfId="8744"/>
    <cellStyle name="60% — акцент2 4 2_1" xfId="8744"/>
    <cellStyle name="60% - Акцент2 4 3" xfId="1893"/>
    <cellStyle name="60% — акцент2 4 3" xfId="1894"/>
    <cellStyle name="60% - Акцент2 4 3_1" xfId="8744"/>
    <cellStyle name="60% — акцент2 4 3_1" xfId="8744"/>
    <cellStyle name="60% - Акцент2 4 4" xfId="2496"/>
    <cellStyle name="60% — акцент2 4 4" xfId="2497"/>
    <cellStyle name="60% - Акцент2 4 4_1" xfId="8744"/>
    <cellStyle name="60% — акцент2 4 4_1" xfId="8744"/>
    <cellStyle name="60% - Акцент2 4 5" xfId="3099"/>
    <cellStyle name="60% — акцент2 4 5" xfId="3100"/>
    <cellStyle name="60% - Акцент2 4 5_1" xfId="8744"/>
    <cellStyle name="60% — акцент2 4 5_1" xfId="8744"/>
    <cellStyle name="60% - Акцент2 4 6" xfId="3702"/>
    <cellStyle name="60% — акцент2 4 6" xfId="3703"/>
    <cellStyle name="60% - Акцент2 4 6_1" xfId="8744"/>
    <cellStyle name="60% — акцент2 4 6_1" xfId="8744"/>
    <cellStyle name="60% - Акцент2 4 7" xfId="4305"/>
    <cellStyle name="60% — акцент2 4 7" xfId="4306"/>
    <cellStyle name="60% - Акцент2 4 7_1" xfId="8744"/>
    <cellStyle name="60% — акцент2 4 7_1" xfId="8744"/>
    <cellStyle name="60% - Акцент2 4 8" xfId="4908"/>
    <cellStyle name="60% — акцент2 4 8" xfId="4909"/>
    <cellStyle name="60% - Акцент2 4 8_1" xfId="8744"/>
    <cellStyle name="60% — акцент2 4 8_1" xfId="8744"/>
    <cellStyle name="60% - Акцент2 4 9" xfId="5512"/>
    <cellStyle name="60% — акцент2 4 9" xfId="5513"/>
    <cellStyle name="60% - Акцент2 4 9_1" xfId="8744"/>
    <cellStyle name="60% — акцент2 4 9_1" xfId="8744"/>
    <cellStyle name="60% - Акцент2 4_1" xfId="8913"/>
    <cellStyle name="60% — акцент2 4_1" xfId="8913"/>
    <cellStyle name="60% - Акцент2 4_1 10" xfId="5514"/>
    <cellStyle name="60% — акцент2 4_1 10" xfId="5515"/>
    <cellStyle name="60% - Акцент2 4_1 10_1" xfId="8743"/>
    <cellStyle name="60% — акцент2 4_1 10_1" xfId="8743"/>
    <cellStyle name="60% - Акцент2 4_1 11" xfId="6118"/>
    <cellStyle name="60% — акцент2 4_1 11" xfId="6119"/>
    <cellStyle name="60% - Акцент2 4_1 11_1" xfId="8743"/>
    <cellStyle name="60% — акцент2 4_1 11_1" xfId="8743"/>
    <cellStyle name="60% - Акцент2 4_1 12" xfId="6721"/>
    <cellStyle name="60% — акцент2 4_1 12" xfId="6722"/>
    <cellStyle name="60% - Акцент2 4_1 12_1" xfId="8743"/>
    <cellStyle name="60% — акцент2 4_1 12_1" xfId="8743"/>
    <cellStyle name="60% - Акцент2 4_1 13" xfId="7325"/>
    <cellStyle name="60% — акцент2 4_1 13" xfId="7326"/>
    <cellStyle name="60% - Акцент2 4_1 13_1" xfId="8743"/>
    <cellStyle name="60% — акцент2 4_1 13_1" xfId="8743"/>
    <cellStyle name="60% - Акцент2 4_1 14" xfId="7928"/>
    <cellStyle name="60% — акцент2 4_1 14" xfId="7929"/>
    <cellStyle name="60% - Акцент2 4_1 14_1" xfId="8743"/>
    <cellStyle name="60% — акцент2 4_1 14_1" xfId="8743"/>
    <cellStyle name="60% - Акцент2 4_1 15" xfId="8503"/>
    <cellStyle name="60% — акцент2 4_1 15" xfId="8504"/>
    <cellStyle name="60% - Акцент2 4_1 15_1" xfId="8743"/>
    <cellStyle name="60% — акцент2 4_1 15_1" xfId="8743"/>
    <cellStyle name="60% - Акцент2 4_1 2" xfId="8651"/>
    <cellStyle name="60% — акцент2 4_1 2" xfId="8651"/>
    <cellStyle name="60% - Акцент2 4_1 2 10" xfId="6120"/>
    <cellStyle name="60% — акцент2 4_1 2 10" xfId="6121"/>
    <cellStyle name="60% - Акцент2 4_1 2 10_1" xfId="8744"/>
    <cellStyle name="60% — акцент2 4_1 2 10_1" xfId="8744"/>
    <cellStyle name="60% - Акцент2 4_1 2 11" xfId="6723"/>
    <cellStyle name="60% — акцент2 4_1 2 11" xfId="6724"/>
    <cellStyle name="60% - Акцент2 4_1 2 11_1" xfId="8744"/>
    <cellStyle name="60% — акцент2 4_1 2 11_1" xfId="8744"/>
    <cellStyle name="60% - Акцент2 4_1 2 12" xfId="7327"/>
    <cellStyle name="60% — акцент2 4_1 2 12" xfId="7328"/>
    <cellStyle name="60% - Акцент2 4_1 2 12_1" xfId="8744"/>
    <cellStyle name="60% — акцент2 4_1 2 12_1" xfId="8744"/>
    <cellStyle name="60% - Акцент2 4_1 2 13" xfId="7930"/>
    <cellStyle name="60% — акцент2 4_1 2 13" xfId="7931"/>
    <cellStyle name="60% - Акцент2 4_1 2 13_1" xfId="8744"/>
    <cellStyle name="60% — акцент2 4_1 2 13_1" xfId="8744"/>
    <cellStyle name="60% - Акцент2 4_1 2 14" xfId="8505"/>
    <cellStyle name="60% — акцент2 4_1 2 14" xfId="8506"/>
    <cellStyle name="60% - Акцент2 4_1 2 14_1" xfId="8744"/>
    <cellStyle name="60% — акцент2 4_1 2 14_1" xfId="8744"/>
    <cellStyle name="60% - Акцент2 4_1 2 2" xfId="1006"/>
    <cellStyle name="60% — акцент2 4_1 2 2" xfId="1007"/>
    <cellStyle name="60% - Акцент2 4_1 2 2_1" xfId="8744"/>
    <cellStyle name="60% — акцент2 4_1 2 2_1" xfId="8744"/>
    <cellStyle name="60% - Акцент2 4_1 2 3" xfId="1897"/>
    <cellStyle name="60% — акцент2 4_1 2 3" xfId="1898"/>
    <cellStyle name="60% - Акцент2 4_1 2 3_1" xfId="8744"/>
    <cellStyle name="60% — акцент2 4_1 2 3_1" xfId="8744"/>
    <cellStyle name="60% - Акцент2 4_1 2 4" xfId="2500"/>
    <cellStyle name="60% — акцент2 4_1 2 4" xfId="2501"/>
    <cellStyle name="60% - Акцент2 4_1 2 4_1" xfId="8744"/>
    <cellStyle name="60% — акцент2 4_1 2 4_1" xfId="8744"/>
    <cellStyle name="60% - Акцент2 4_1 2 5" xfId="3103"/>
    <cellStyle name="60% — акцент2 4_1 2 5" xfId="3104"/>
    <cellStyle name="60% - Акцент2 4_1 2 5_1" xfId="8744"/>
    <cellStyle name="60% — акцент2 4_1 2 5_1" xfId="8744"/>
    <cellStyle name="60% - Акцент2 4_1 2 6" xfId="3706"/>
    <cellStyle name="60% — акцент2 4_1 2 6" xfId="3707"/>
    <cellStyle name="60% - Акцент2 4_1 2 6_1" xfId="8744"/>
    <cellStyle name="60% — акцент2 4_1 2 6_1" xfId="8744"/>
    <cellStyle name="60% - Акцент2 4_1 2 7" xfId="4309"/>
    <cellStyle name="60% — акцент2 4_1 2 7" xfId="4310"/>
    <cellStyle name="60% - Акцент2 4_1 2 7_1" xfId="8744"/>
    <cellStyle name="60% — акцент2 4_1 2 7_1" xfId="8744"/>
    <cellStyle name="60% - Акцент2 4_1 2 8" xfId="4912"/>
    <cellStyle name="60% — акцент2 4_1 2 8" xfId="4913"/>
    <cellStyle name="60% - Акцент2 4_1 2 8_1" xfId="8744"/>
    <cellStyle name="60% — акцент2 4_1 2 8_1" xfId="8744"/>
    <cellStyle name="60% - Акцент2 4_1 2 9" xfId="5516"/>
    <cellStyle name="60% — акцент2 4_1 2 9" xfId="5517"/>
    <cellStyle name="60% - Акцент2 4_1 2 9_1" xfId="8744"/>
    <cellStyle name="60% — акцент2 4_1 2 9_1" xfId="8744"/>
    <cellStyle name="60% - Акцент2 4_1 3" xfId="1004"/>
    <cellStyle name="60% — акцент2 4_1 3" xfId="1005"/>
    <cellStyle name="60% - Акцент2 4_1 3_1" xfId="8743"/>
    <cellStyle name="60% — акцент2 4_1 3_1" xfId="8743"/>
    <cellStyle name="60% - Акцент2 4_1 4" xfId="1895"/>
    <cellStyle name="60% — акцент2 4_1 4" xfId="1896"/>
    <cellStyle name="60% - Акцент2 4_1 4_1" xfId="8743"/>
    <cellStyle name="60% — акцент2 4_1 4_1" xfId="8743"/>
    <cellStyle name="60% - Акцент2 4_1 5" xfId="2498"/>
    <cellStyle name="60% — акцент2 4_1 5" xfId="2499"/>
    <cellStyle name="60% - Акцент2 4_1 5_1" xfId="8743"/>
    <cellStyle name="60% — акцент2 4_1 5_1" xfId="8743"/>
    <cellStyle name="60% - Акцент2 4_1 6" xfId="3101"/>
    <cellStyle name="60% — акцент2 4_1 6" xfId="3102"/>
    <cellStyle name="60% - Акцент2 4_1 6_1" xfId="8743"/>
    <cellStyle name="60% — акцент2 4_1 6_1" xfId="8743"/>
    <cellStyle name="60% - Акцент2 4_1 7" xfId="3704"/>
    <cellStyle name="60% — акцент2 4_1 7" xfId="3705"/>
    <cellStyle name="60% - Акцент2 4_1 7_1" xfId="8743"/>
    <cellStyle name="60% — акцент2 4_1 7_1" xfId="8743"/>
    <cellStyle name="60% - Акцент2 4_1 8" xfId="4307"/>
    <cellStyle name="60% — акцент2 4_1 8" xfId="4308"/>
    <cellStyle name="60% - Акцент2 4_1 8_1" xfId="8743"/>
    <cellStyle name="60% — акцент2 4_1 8_1" xfId="8743"/>
    <cellStyle name="60% - Акцент2 4_1 9" xfId="4910"/>
    <cellStyle name="60% — акцент2 4_1 9" xfId="4911"/>
    <cellStyle name="60% - Акцент2 4_1 9_1" xfId="8743"/>
    <cellStyle name="60% — акцент2 4_1 9_1" xfId="8743"/>
    <cellStyle name="60% - Акцент2 5" xfId="977"/>
    <cellStyle name="60% — акцент2 5" xfId="978"/>
    <cellStyle name="60% - Акцент2 5_1" xfId="8913"/>
    <cellStyle name="60% — акцент2 5_1" xfId="8913"/>
    <cellStyle name="60% - Акцент2 6" xfId="1867"/>
    <cellStyle name="60% — акцент2 6" xfId="1868"/>
    <cellStyle name="60% - Акцент2 6_1" xfId="8913"/>
    <cellStyle name="60% — акцент2 6_1" xfId="8913"/>
    <cellStyle name="60% - Акцент2 7" xfId="2470"/>
    <cellStyle name="60% — акцент2 7" xfId="2471"/>
    <cellStyle name="60% - Акцент2 7_1" xfId="8913"/>
    <cellStyle name="60% — акцент2 7_1" xfId="8913"/>
    <cellStyle name="60% - Акцент2 8" xfId="3073"/>
    <cellStyle name="60% — акцент2 8" xfId="3074"/>
    <cellStyle name="60% - Акцент2 8_1" xfId="8913"/>
    <cellStyle name="60% — акцент2 8_1" xfId="8913"/>
    <cellStyle name="60% - Акцент2 9" xfId="3676"/>
    <cellStyle name="60% — акцент2 9" xfId="3677"/>
    <cellStyle name="60% - Акцент2 9_1" xfId="8913"/>
    <cellStyle name="60% — акцент2 9_1" xfId="8913"/>
    <cellStyle name="60% - Акцент2_1" xfId="8895"/>
    <cellStyle name="60% - Акцент3" xfId="213"/>
    <cellStyle name="60% — акцент3" xfId="8896"/>
    <cellStyle name="60% - Акцент3 10" xfId="4312"/>
    <cellStyle name="60% — акцент3 10" xfId="4313"/>
    <cellStyle name="60% - Акцент3 10_1" xfId="8913"/>
    <cellStyle name="60% — акцент3 10_1" xfId="8913"/>
    <cellStyle name="60% - Акцент3 11" xfId="4915"/>
    <cellStyle name="60% — акцент3 11" xfId="4916"/>
    <cellStyle name="60% - Акцент3 11_1" xfId="8913"/>
    <cellStyle name="60% — акцент3 11_1" xfId="8913"/>
    <cellStyle name="60% - Акцент3 12" xfId="5519"/>
    <cellStyle name="60% — акцент3 12" xfId="5520"/>
    <cellStyle name="60% - Акцент3 12_1" xfId="8913"/>
    <cellStyle name="60% — акцент3 12_1" xfId="8913"/>
    <cellStyle name="60% - Акцент3 13" xfId="6123"/>
    <cellStyle name="60% — акцент3 13" xfId="6124"/>
    <cellStyle name="60% - Акцент3 13_1" xfId="8913"/>
    <cellStyle name="60% — акцент3 13_1" xfId="8913"/>
    <cellStyle name="60% - Акцент3 14" xfId="6726"/>
    <cellStyle name="60% — акцент3 14" xfId="6727"/>
    <cellStyle name="60% - Акцент3 14_1" xfId="8913"/>
    <cellStyle name="60% — акцент3 14_1" xfId="8913"/>
    <cellStyle name="60% - Акцент3 15" xfId="7330"/>
    <cellStyle name="60% — акцент3 15" xfId="7331"/>
    <cellStyle name="60% - Акцент3 15_1" xfId="8913"/>
    <cellStyle name="60% — акцент3 15_1" xfId="8913"/>
    <cellStyle name="60% - Акцент3 16" xfId="7933"/>
    <cellStyle name="60% — акцент3 16" xfId="7934"/>
    <cellStyle name="60% - Акцент3 16_1" xfId="8913"/>
    <cellStyle name="60% — акцент3 16_1" xfId="8913"/>
    <cellStyle name="60% - Акцент3 17" xfId="8507"/>
    <cellStyle name="60% — акцент3 17" xfId="8508"/>
    <cellStyle name="60% - Акцент3 17_1" xfId="8913"/>
    <cellStyle name="60% — акцент3 17_1" xfId="8913"/>
    <cellStyle name="60% - Акцент3 18" xfId="8670"/>
    <cellStyle name="60% — акцент3 18" xfId="214"/>
    <cellStyle name="60% - Акцент3 18_1" xfId="8774"/>
    <cellStyle name="60% — акцент3 18_1" xfId="8716"/>
    <cellStyle name="60% - Акцент3 2" xfId="215"/>
    <cellStyle name="60% — акцент3 2" xfId="216"/>
    <cellStyle name="60% - Акцент3 2 10" xfId="5521"/>
    <cellStyle name="60% — акцент3 2 10" xfId="5522"/>
    <cellStyle name="60% - Акцент3 2 10_1" xfId="8913"/>
    <cellStyle name="60% — акцент3 2 10_1" xfId="8913"/>
    <cellStyle name="60% - Акцент3 2 11" xfId="6125"/>
    <cellStyle name="60% — акцент3 2 11" xfId="6126"/>
    <cellStyle name="60% - Акцент3 2 11_1" xfId="8913"/>
    <cellStyle name="60% — акцент3 2 11_1" xfId="8913"/>
    <cellStyle name="60% - Акцент3 2 12" xfId="6728"/>
    <cellStyle name="60% — акцент3 2 12" xfId="6729"/>
    <cellStyle name="60% - Акцент3 2 12_1" xfId="8913"/>
    <cellStyle name="60% — акцент3 2 12_1" xfId="8913"/>
    <cellStyle name="60% - Акцент3 2 13" xfId="7332"/>
    <cellStyle name="60% — акцент3 2 13" xfId="7333"/>
    <cellStyle name="60% - Акцент3 2 13_1" xfId="8913"/>
    <cellStyle name="60% — акцент3 2 13_1" xfId="8913"/>
    <cellStyle name="60% - Акцент3 2 14" xfId="7935"/>
    <cellStyle name="60% — акцент3 2 14" xfId="7936"/>
    <cellStyle name="60% - Акцент3 2 14_1" xfId="8913"/>
    <cellStyle name="60% — акцент3 2 14_1" xfId="8913"/>
    <cellStyle name="60% - Акцент3 2 15" xfId="8509"/>
    <cellStyle name="60% — акцент3 2 15" xfId="8510"/>
    <cellStyle name="60% - Акцент3 2 15_1" xfId="8913"/>
    <cellStyle name="60% — акцент3 2 15_1" xfId="8913"/>
    <cellStyle name="60% - Акцент3 2 16" xfId="8897"/>
    <cellStyle name="60% — акцент3 2 16" xfId="8898"/>
    <cellStyle name="60% - Акцент3 2 16_1" xfId="8913"/>
    <cellStyle name="60% — акцент3 2 16_1" xfId="8913"/>
    <cellStyle name="60% - Акцент3 2 17" xfId="8899"/>
    <cellStyle name="60% - Акцент3 2 2" xfId="217"/>
    <cellStyle name="60% — акцент3 2 2" xfId="218"/>
    <cellStyle name="60% - Акцент3 2 2 10" xfId="6127"/>
    <cellStyle name="60% — акцент3 2 2 10" xfId="6128"/>
    <cellStyle name="60% - Акцент3 2 2 10_1" xfId="8744"/>
    <cellStyle name="60% — акцент3 2 2 10_1" xfId="8744"/>
    <cellStyle name="60% - Акцент3 2 2 11" xfId="6730"/>
    <cellStyle name="60% — акцент3 2 2 11" xfId="6731"/>
    <cellStyle name="60% - Акцент3 2 2 11_1" xfId="8744"/>
    <cellStyle name="60% — акцент3 2 2 11_1" xfId="8744"/>
    <cellStyle name="60% - Акцент3 2 2 12" xfId="7334"/>
    <cellStyle name="60% — акцент3 2 2 12" xfId="7335"/>
    <cellStyle name="60% - Акцент3 2 2 12_1" xfId="8744"/>
    <cellStyle name="60% — акцент3 2 2 12_1" xfId="8744"/>
    <cellStyle name="60% - Акцент3 2 2 13" xfId="7937"/>
    <cellStyle name="60% — акцент3 2 2 13" xfId="7938"/>
    <cellStyle name="60% - Акцент3 2 2 13_1" xfId="8744"/>
    <cellStyle name="60% — акцент3 2 2 13_1" xfId="8744"/>
    <cellStyle name="60% - Акцент3 2 2 14" xfId="8511"/>
    <cellStyle name="60% — акцент3 2 2 14" xfId="8512"/>
    <cellStyle name="60% - Акцент3 2 2 14_1" xfId="8744"/>
    <cellStyle name="60% — акцент3 2 2 14_1" xfId="8744"/>
    <cellStyle name="60% - Акцент3 2 2 2" xfId="1012"/>
    <cellStyle name="60% — акцент3 2 2 2" xfId="1013"/>
    <cellStyle name="60% - Акцент3 2 2 2_1" xfId="8744"/>
    <cellStyle name="60% — акцент3 2 2 2_1" xfId="8744"/>
    <cellStyle name="60% - Акцент3 2 2 3" xfId="1904"/>
    <cellStyle name="60% — акцент3 2 2 3" xfId="1905"/>
    <cellStyle name="60% - Акцент3 2 2 3_1" xfId="8744"/>
    <cellStyle name="60% — акцент3 2 2 3_1" xfId="8744"/>
    <cellStyle name="60% - Акцент3 2 2 4" xfId="2507"/>
    <cellStyle name="60% — акцент3 2 2 4" xfId="2508"/>
    <cellStyle name="60% - Акцент3 2 2 4_1" xfId="8744"/>
    <cellStyle name="60% — акцент3 2 2 4_1" xfId="8744"/>
    <cellStyle name="60% - Акцент3 2 2 5" xfId="3110"/>
    <cellStyle name="60% — акцент3 2 2 5" xfId="3111"/>
    <cellStyle name="60% - Акцент3 2 2 5_1" xfId="8744"/>
    <cellStyle name="60% — акцент3 2 2 5_1" xfId="8744"/>
    <cellStyle name="60% - Акцент3 2 2 6" xfId="3713"/>
    <cellStyle name="60% — акцент3 2 2 6" xfId="3714"/>
    <cellStyle name="60% - Акцент3 2 2 6_1" xfId="8744"/>
    <cellStyle name="60% — акцент3 2 2 6_1" xfId="8744"/>
    <cellStyle name="60% - Акцент3 2 2 7" xfId="4316"/>
    <cellStyle name="60% — акцент3 2 2 7" xfId="4317"/>
    <cellStyle name="60% - Акцент3 2 2 7_1" xfId="8744"/>
    <cellStyle name="60% — акцент3 2 2 7_1" xfId="8744"/>
    <cellStyle name="60% - Акцент3 2 2 8" xfId="4919"/>
    <cellStyle name="60% — акцент3 2 2 8" xfId="4920"/>
    <cellStyle name="60% - Акцент3 2 2 8_1" xfId="8744"/>
    <cellStyle name="60% — акцент3 2 2 8_1" xfId="8744"/>
    <cellStyle name="60% - Акцент3 2 2 9" xfId="5523"/>
    <cellStyle name="60% — акцент3 2 2 9" xfId="5524"/>
    <cellStyle name="60% - Акцент3 2 2 9_1" xfId="8744"/>
    <cellStyle name="60% — акцент3 2 2 9_1" xfId="8744"/>
    <cellStyle name="60% - Акцент3 2 2_1" xfId="8913"/>
    <cellStyle name="60% — акцент3 2 2_1" xfId="8913"/>
    <cellStyle name="60% - Акцент3 2 2_1 10" xfId="5525"/>
    <cellStyle name="60% — акцент3 2 2_1 10" xfId="5526"/>
    <cellStyle name="60% - Акцент3 2 2_1 10_1" xfId="8743"/>
    <cellStyle name="60% — акцент3 2 2_1 10_1" xfId="8743"/>
    <cellStyle name="60% - Акцент3 2 2_1 11" xfId="6129"/>
    <cellStyle name="60% — акцент3 2 2_1 11" xfId="6130"/>
    <cellStyle name="60% - Акцент3 2 2_1 11_1" xfId="8743"/>
    <cellStyle name="60% — акцент3 2 2_1 11_1" xfId="8743"/>
    <cellStyle name="60% - Акцент3 2 2_1 12" xfId="6732"/>
    <cellStyle name="60% — акцент3 2 2_1 12" xfId="6733"/>
    <cellStyle name="60% - Акцент3 2 2_1 12_1" xfId="8743"/>
    <cellStyle name="60% — акцент3 2 2_1 12_1" xfId="8743"/>
    <cellStyle name="60% - Акцент3 2 2_1 13" xfId="7336"/>
    <cellStyle name="60% — акцент3 2 2_1 13" xfId="7337"/>
    <cellStyle name="60% - Акцент3 2 2_1 13_1" xfId="8743"/>
    <cellStyle name="60% — акцент3 2 2_1 13_1" xfId="8743"/>
    <cellStyle name="60% - Акцент3 2 2_1 14" xfId="7939"/>
    <cellStyle name="60% — акцент3 2 2_1 14" xfId="7940"/>
    <cellStyle name="60% - Акцент3 2 2_1 14_1" xfId="8743"/>
    <cellStyle name="60% — акцент3 2 2_1 14_1" xfId="8743"/>
    <cellStyle name="60% - Акцент3 2 2_1 15" xfId="8513"/>
    <cellStyle name="60% — акцент3 2 2_1 15" xfId="8514"/>
    <cellStyle name="60% - Акцент3 2 2_1 15_1" xfId="8743"/>
    <cellStyle name="60% — акцент3 2 2_1 15_1" xfId="8743"/>
    <cellStyle name="60% - Акцент3 2 2_1 2" xfId="8651"/>
    <cellStyle name="60% — акцент3 2 2_1 2" xfId="8651"/>
    <cellStyle name="60% - Акцент3 2 2_1 2 10" xfId="6131"/>
    <cellStyle name="60% — акцент3 2 2_1 2 10" xfId="6132"/>
    <cellStyle name="60% - Акцент3 2 2_1 2 10_1" xfId="8744"/>
    <cellStyle name="60% — акцент3 2 2_1 2 10_1" xfId="8744"/>
    <cellStyle name="60% - Акцент3 2 2_1 2 11" xfId="6734"/>
    <cellStyle name="60% — акцент3 2 2_1 2 11" xfId="6735"/>
    <cellStyle name="60% - Акцент3 2 2_1 2 11_1" xfId="8744"/>
    <cellStyle name="60% — акцент3 2 2_1 2 11_1" xfId="8744"/>
    <cellStyle name="60% - Акцент3 2 2_1 2 12" xfId="7338"/>
    <cellStyle name="60% — акцент3 2 2_1 2 12" xfId="7339"/>
    <cellStyle name="60% - Акцент3 2 2_1 2 12_1" xfId="8744"/>
    <cellStyle name="60% — акцент3 2 2_1 2 12_1" xfId="8744"/>
    <cellStyle name="60% - Акцент3 2 2_1 2 13" xfId="7941"/>
    <cellStyle name="60% — акцент3 2 2_1 2 13" xfId="7942"/>
    <cellStyle name="60% - Акцент3 2 2_1 2 13_1" xfId="8744"/>
    <cellStyle name="60% — акцент3 2 2_1 2 13_1" xfId="8744"/>
    <cellStyle name="60% - Акцент3 2 2_1 2 14" xfId="8515"/>
    <cellStyle name="60% — акцент3 2 2_1 2 14" xfId="8516"/>
    <cellStyle name="60% - Акцент3 2 2_1 2 14_1" xfId="8744"/>
    <cellStyle name="60% — акцент3 2 2_1 2 14_1" xfId="8744"/>
    <cellStyle name="60% - Акцент3 2 2_1 2 2" xfId="1016"/>
    <cellStyle name="60% — акцент3 2 2_1 2 2" xfId="1017"/>
    <cellStyle name="60% - Акцент3 2 2_1 2 2_1" xfId="8744"/>
    <cellStyle name="60% — акцент3 2 2_1 2 2_1" xfId="8744"/>
    <cellStyle name="60% - Акцент3 2 2_1 2 3" xfId="1908"/>
    <cellStyle name="60% — акцент3 2 2_1 2 3" xfId="1909"/>
    <cellStyle name="60% - Акцент3 2 2_1 2 3_1" xfId="8744"/>
    <cellStyle name="60% — акцент3 2 2_1 2 3_1" xfId="8744"/>
    <cellStyle name="60% - Акцент3 2 2_1 2 4" xfId="2511"/>
    <cellStyle name="60% — акцент3 2 2_1 2 4" xfId="2512"/>
    <cellStyle name="60% - Акцент3 2 2_1 2 4_1" xfId="8744"/>
    <cellStyle name="60% — акцент3 2 2_1 2 4_1" xfId="8744"/>
    <cellStyle name="60% - Акцент3 2 2_1 2 5" xfId="3114"/>
    <cellStyle name="60% — акцент3 2 2_1 2 5" xfId="3115"/>
    <cellStyle name="60% - Акцент3 2 2_1 2 5_1" xfId="8744"/>
    <cellStyle name="60% — акцент3 2 2_1 2 5_1" xfId="8744"/>
    <cellStyle name="60% - Акцент3 2 2_1 2 6" xfId="3717"/>
    <cellStyle name="60% — акцент3 2 2_1 2 6" xfId="3718"/>
    <cellStyle name="60% - Акцент3 2 2_1 2 6_1" xfId="8744"/>
    <cellStyle name="60% — акцент3 2 2_1 2 6_1" xfId="8744"/>
    <cellStyle name="60% - Акцент3 2 2_1 2 7" xfId="4320"/>
    <cellStyle name="60% — акцент3 2 2_1 2 7" xfId="4321"/>
    <cellStyle name="60% - Акцент3 2 2_1 2 7_1" xfId="8744"/>
    <cellStyle name="60% — акцент3 2 2_1 2 7_1" xfId="8744"/>
    <cellStyle name="60% - Акцент3 2 2_1 2 8" xfId="4923"/>
    <cellStyle name="60% — акцент3 2 2_1 2 8" xfId="4924"/>
    <cellStyle name="60% - Акцент3 2 2_1 2 8_1" xfId="8744"/>
    <cellStyle name="60% — акцент3 2 2_1 2 8_1" xfId="8744"/>
    <cellStyle name="60% - Акцент3 2 2_1 2 9" xfId="5527"/>
    <cellStyle name="60% — акцент3 2 2_1 2 9" xfId="5528"/>
    <cellStyle name="60% - Акцент3 2 2_1 2 9_1" xfId="8744"/>
    <cellStyle name="60% — акцент3 2 2_1 2 9_1" xfId="8744"/>
    <cellStyle name="60% - Акцент3 2 2_1 3" xfId="1014"/>
    <cellStyle name="60% — акцент3 2 2_1 3" xfId="1015"/>
    <cellStyle name="60% - Акцент3 2 2_1 3_1" xfId="8743"/>
    <cellStyle name="60% — акцент3 2 2_1 3_1" xfId="8743"/>
    <cellStyle name="60% - Акцент3 2 2_1 4" xfId="1906"/>
    <cellStyle name="60% — акцент3 2 2_1 4" xfId="1907"/>
    <cellStyle name="60% - Акцент3 2 2_1 4_1" xfId="8743"/>
    <cellStyle name="60% — акцент3 2 2_1 4_1" xfId="8743"/>
    <cellStyle name="60% - Акцент3 2 2_1 5" xfId="2509"/>
    <cellStyle name="60% — акцент3 2 2_1 5" xfId="2510"/>
    <cellStyle name="60% - Акцент3 2 2_1 5_1" xfId="8743"/>
    <cellStyle name="60% — акцент3 2 2_1 5_1" xfId="8743"/>
    <cellStyle name="60% - Акцент3 2 2_1 6" xfId="3112"/>
    <cellStyle name="60% — акцент3 2 2_1 6" xfId="3113"/>
    <cellStyle name="60% - Акцент3 2 2_1 6_1" xfId="8743"/>
    <cellStyle name="60% — акцент3 2 2_1 6_1" xfId="8743"/>
    <cellStyle name="60% - Акцент3 2 2_1 7" xfId="3715"/>
    <cellStyle name="60% — акцент3 2 2_1 7" xfId="3716"/>
    <cellStyle name="60% - Акцент3 2 2_1 7_1" xfId="8743"/>
    <cellStyle name="60% — акцент3 2 2_1 7_1" xfId="8743"/>
    <cellStyle name="60% - Акцент3 2 2_1 8" xfId="4318"/>
    <cellStyle name="60% — акцент3 2 2_1 8" xfId="4319"/>
    <cellStyle name="60% - Акцент3 2 2_1 8_1" xfId="8743"/>
    <cellStyle name="60% — акцент3 2 2_1 8_1" xfId="8743"/>
    <cellStyle name="60% - Акцент3 2 2_1 9" xfId="4921"/>
    <cellStyle name="60% — акцент3 2 2_1 9" xfId="4922"/>
    <cellStyle name="60% - Акцент3 2 2_1 9_1" xfId="8743"/>
    <cellStyle name="60% — акцент3 2 2_1 9_1" xfId="8743"/>
    <cellStyle name="60% - Акцент3 2 3" xfId="1010"/>
    <cellStyle name="60% — акцент3 2 3" xfId="1011"/>
    <cellStyle name="60% - Акцент3 2 3_1" xfId="8913"/>
    <cellStyle name="60% — акцент3 2 3_1" xfId="8913"/>
    <cellStyle name="60% - Акцент3 2 4" xfId="1902"/>
    <cellStyle name="60% — акцент3 2 4" xfId="1903"/>
    <cellStyle name="60% - Акцент3 2 4_1" xfId="8913"/>
    <cellStyle name="60% — акцент3 2 4_1" xfId="8913"/>
    <cellStyle name="60% - Акцент3 2 5" xfId="2505"/>
    <cellStyle name="60% — акцент3 2 5" xfId="2506"/>
    <cellStyle name="60% - Акцент3 2 5_1" xfId="8913"/>
    <cellStyle name="60% — акцент3 2 5_1" xfId="8913"/>
    <cellStyle name="60% - Акцент3 2 6" xfId="3108"/>
    <cellStyle name="60% — акцент3 2 6" xfId="3109"/>
    <cellStyle name="60% - Акцент3 2 6_1" xfId="8913"/>
    <cellStyle name="60% — акцент3 2 6_1" xfId="8913"/>
    <cellStyle name="60% - Акцент3 2 7" xfId="3711"/>
    <cellStyle name="60% — акцент3 2 7" xfId="3712"/>
    <cellStyle name="60% - Акцент3 2 7_1" xfId="8913"/>
    <cellStyle name="60% — акцент3 2 7_1" xfId="8913"/>
    <cellStyle name="60% - Акцент3 2 8" xfId="4314"/>
    <cellStyle name="60% — акцент3 2 8" xfId="4315"/>
    <cellStyle name="60% - Акцент3 2 8_1" xfId="8913"/>
    <cellStyle name="60% — акцент3 2 8_1" xfId="8913"/>
    <cellStyle name="60% - Акцент3 2 9" xfId="4917"/>
    <cellStyle name="60% — акцент3 2 9" xfId="4918"/>
    <cellStyle name="60% - Акцент3 2 9_1" xfId="8913"/>
    <cellStyle name="60% — акцент3 2 9_1" xfId="8913"/>
    <cellStyle name="60% - Акцент3 2_1" xfId="8900"/>
    <cellStyle name="60% — акцент3 2_1" xfId="8900"/>
    <cellStyle name="60% - Акцент3 2_1 10" xfId="5529"/>
    <cellStyle name="60% — акцент3 2_1 10" xfId="5530"/>
    <cellStyle name="60% - Акцент3 2_1 10_1" xfId="8743"/>
    <cellStyle name="60% — акцент3 2_1 10_1" xfId="8743"/>
    <cellStyle name="60% - Акцент3 2_1 11" xfId="6133"/>
    <cellStyle name="60% — акцент3 2_1 11" xfId="6134"/>
    <cellStyle name="60% - Акцент3 2_1 11_1" xfId="8743"/>
    <cellStyle name="60% — акцент3 2_1 11_1" xfId="8743"/>
    <cellStyle name="60% - Акцент3 2_1 12" xfId="6736"/>
    <cellStyle name="60% — акцент3 2_1 12" xfId="6737"/>
    <cellStyle name="60% - Акцент3 2_1 12_1" xfId="8743"/>
    <cellStyle name="60% — акцент3 2_1 12_1" xfId="8743"/>
    <cellStyle name="60% - Акцент3 2_1 13" xfId="7340"/>
    <cellStyle name="60% — акцент3 2_1 13" xfId="7341"/>
    <cellStyle name="60% - Акцент3 2_1 13_1" xfId="8743"/>
    <cellStyle name="60% — акцент3 2_1 13_1" xfId="8743"/>
    <cellStyle name="60% - Акцент3 2_1 14" xfId="7943"/>
    <cellStyle name="60% — акцент3 2_1 14" xfId="7944"/>
    <cellStyle name="60% - Акцент3 2_1 14_1" xfId="8743"/>
    <cellStyle name="60% — акцент3 2_1 14_1" xfId="8743"/>
    <cellStyle name="60% - Акцент3 2_1 15" xfId="8517"/>
    <cellStyle name="60% — акцент3 2_1 15" xfId="8518"/>
    <cellStyle name="60% - Акцент3 2_1 15_1" xfId="8743"/>
    <cellStyle name="60% — акцент3 2_1 15_1" xfId="8743"/>
    <cellStyle name="60% - Акцент3 2_1 2" xfId="8647"/>
    <cellStyle name="60% — акцент3 2_1 2" xfId="8647"/>
    <cellStyle name="60% - Акцент3 2_1 2 10" xfId="6135"/>
    <cellStyle name="60% — акцент3 2_1 2 10" xfId="6136"/>
    <cellStyle name="60% - Акцент3 2_1 2 10_1" xfId="8756"/>
    <cellStyle name="60% — акцент3 2_1 2 10_1" xfId="8756"/>
    <cellStyle name="60% - Акцент3 2_1 2 11" xfId="6738"/>
    <cellStyle name="60% — акцент3 2_1 2 11" xfId="6739"/>
    <cellStyle name="60% - Акцент3 2_1 2 11_1" xfId="8756"/>
    <cellStyle name="60% — акцент3 2_1 2 11_1" xfId="8756"/>
    <cellStyle name="60% - Акцент3 2_1 2 12" xfId="7342"/>
    <cellStyle name="60% — акцент3 2_1 2 12" xfId="7343"/>
    <cellStyle name="60% - Акцент3 2_1 2 12_1" xfId="8756"/>
    <cellStyle name="60% — акцент3 2_1 2 12_1" xfId="8756"/>
    <cellStyle name="60% - Акцент3 2_1 2 13" xfId="7945"/>
    <cellStyle name="60% — акцент3 2_1 2 13" xfId="7946"/>
    <cellStyle name="60% - Акцент3 2_1 2 13_1" xfId="8756"/>
    <cellStyle name="60% — акцент3 2_1 2 13_1" xfId="8756"/>
    <cellStyle name="60% - Акцент3 2_1 2 14" xfId="8519"/>
    <cellStyle name="60% — акцент3 2_1 2 14" xfId="8520"/>
    <cellStyle name="60% - Акцент3 2_1 2 14_1" xfId="8756"/>
    <cellStyle name="60% — акцент3 2_1 2 14_1" xfId="8756"/>
    <cellStyle name="60% - Акцент3 2_1 2 2" xfId="1019"/>
    <cellStyle name="60% — акцент3 2_1 2 2" xfId="1020"/>
    <cellStyle name="60% - Акцент3 2_1 2 2_1" xfId="8756"/>
    <cellStyle name="60% — акцент3 2_1 2 2_1" xfId="8756"/>
    <cellStyle name="60% - Акцент3 2_1 2 3" xfId="1912"/>
    <cellStyle name="60% — акцент3 2_1 2 3" xfId="1913"/>
    <cellStyle name="60% - Акцент3 2_1 2 3_1" xfId="8756"/>
    <cellStyle name="60% — акцент3 2_1 2 3_1" xfId="8756"/>
    <cellStyle name="60% - Акцент3 2_1 2 4" xfId="2515"/>
    <cellStyle name="60% — акцент3 2_1 2 4" xfId="2516"/>
    <cellStyle name="60% - Акцент3 2_1 2 4_1" xfId="8756"/>
    <cellStyle name="60% — акцент3 2_1 2 4_1" xfId="8756"/>
    <cellStyle name="60% - Акцент3 2_1 2 5" xfId="3118"/>
    <cellStyle name="60% — акцент3 2_1 2 5" xfId="3119"/>
    <cellStyle name="60% - Акцент3 2_1 2 5_1" xfId="8756"/>
    <cellStyle name="60% — акцент3 2_1 2 5_1" xfId="8756"/>
    <cellStyle name="60% - Акцент3 2_1 2 6" xfId="3721"/>
    <cellStyle name="60% — акцент3 2_1 2 6" xfId="3722"/>
    <cellStyle name="60% - Акцент3 2_1 2 6_1" xfId="8756"/>
    <cellStyle name="60% — акцент3 2_1 2 6_1" xfId="8756"/>
    <cellStyle name="60% - Акцент3 2_1 2 7" xfId="4324"/>
    <cellStyle name="60% — акцент3 2_1 2 7" xfId="4325"/>
    <cellStyle name="60% - Акцент3 2_1 2 7_1" xfId="8756"/>
    <cellStyle name="60% — акцент3 2_1 2 7_1" xfId="8756"/>
    <cellStyle name="60% - Акцент3 2_1 2 8" xfId="4927"/>
    <cellStyle name="60% — акцент3 2_1 2 8" xfId="4928"/>
    <cellStyle name="60% - Акцент3 2_1 2 8_1" xfId="8756"/>
    <cellStyle name="60% — акцент3 2_1 2 8_1" xfId="8756"/>
    <cellStyle name="60% - Акцент3 2_1 2 9" xfId="5531"/>
    <cellStyle name="60% — акцент3 2_1 2 9" xfId="5532"/>
    <cellStyle name="60% - Акцент3 2_1 2 9_1" xfId="8756"/>
    <cellStyle name="60% — акцент3 2_1 2 9_1" xfId="8756"/>
    <cellStyle name="60% - Акцент3 2_1 2_1" xfId="8716"/>
    <cellStyle name="60% — акцент3 2_1 3" xfId="1018"/>
    <cellStyle name="60% - Акцент3 2_1 4" xfId="1910"/>
    <cellStyle name="60% — акцент3 2_1 4" xfId="1911"/>
    <cellStyle name="60% - Акцент3 2_1 4_1" xfId="8743"/>
    <cellStyle name="60% — акцент3 2_1 4_1" xfId="8743"/>
    <cellStyle name="60% - Акцент3 2_1 5" xfId="2513"/>
    <cellStyle name="60% — акцент3 2_1 5" xfId="2514"/>
    <cellStyle name="60% - Акцент3 2_1 5_1" xfId="8743"/>
    <cellStyle name="60% — акцент3 2_1 5_1" xfId="8743"/>
    <cellStyle name="60% - Акцент3 2_1 6" xfId="3116"/>
    <cellStyle name="60% — акцент3 2_1 6" xfId="3117"/>
    <cellStyle name="60% - Акцент3 2_1 6_1" xfId="8743"/>
    <cellStyle name="60% — акцент3 2_1 6_1" xfId="8743"/>
    <cellStyle name="60% - Акцент3 2_1 7" xfId="3719"/>
    <cellStyle name="60% — акцент3 2_1 7" xfId="3720"/>
    <cellStyle name="60% - Акцент3 2_1 7_1" xfId="8743"/>
    <cellStyle name="60% — акцент3 2_1 7_1" xfId="8743"/>
    <cellStyle name="60% - Акцент3 2_1 8" xfId="4322"/>
    <cellStyle name="60% — акцент3 2_1 8" xfId="4323"/>
    <cellStyle name="60% - Акцент3 2_1 8_1" xfId="8743"/>
    <cellStyle name="60% — акцент3 2_1 8_1" xfId="8743"/>
    <cellStyle name="60% - Акцент3 2_1 9" xfId="4925"/>
    <cellStyle name="60% — акцент3 2_1 9" xfId="4926"/>
    <cellStyle name="60% - Акцент3 2_1 9_1" xfId="8743"/>
    <cellStyle name="60% — акцент3 2_1 9_1" xfId="8743"/>
    <cellStyle name="60% - Акцент3 2_1_1" xfId="8761"/>
    <cellStyle name="60% - Акцент3 3" xfId="219"/>
    <cellStyle name="60% — акцент3 3" xfId="220"/>
    <cellStyle name="60% - Акцент3 3 10" xfId="5533"/>
    <cellStyle name="60% — акцент3 3 10" xfId="5534"/>
    <cellStyle name="60% - Акцент3 3 10_1" xfId="8756"/>
    <cellStyle name="60% — акцент3 3 10_1" xfId="8756"/>
    <cellStyle name="60% - Акцент3 3 11" xfId="6137"/>
    <cellStyle name="60% — акцент3 3 11" xfId="6138"/>
    <cellStyle name="60% - Акцент3 3 11_1" xfId="8756"/>
    <cellStyle name="60% — акцент3 3 11_1" xfId="8756"/>
    <cellStyle name="60% - Акцент3 3 12" xfId="6740"/>
    <cellStyle name="60% — акцент3 3 12" xfId="6741"/>
    <cellStyle name="60% - Акцент3 3 12_1" xfId="8756"/>
    <cellStyle name="60% — акцент3 3 12_1" xfId="8756"/>
    <cellStyle name="60% - Акцент3 3 13" xfId="7344"/>
    <cellStyle name="60% — акцент3 3 13" xfId="7345"/>
    <cellStyle name="60% - Акцент3 3 13_1" xfId="8756"/>
    <cellStyle name="60% — акцент3 3 13_1" xfId="8756"/>
    <cellStyle name="60% - Акцент3 3 14" xfId="7947"/>
    <cellStyle name="60% — акцент3 3 14" xfId="7948"/>
    <cellStyle name="60% - Акцент3 3 14_1" xfId="8756"/>
    <cellStyle name="60% — акцент3 3 14_1" xfId="8756"/>
    <cellStyle name="60% - Акцент3 3 15" xfId="8521"/>
    <cellStyle name="60% — акцент3 3 15" xfId="8522"/>
    <cellStyle name="60% - Акцент3 3 15_1" xfId="8756"/>
    <cellStyle name="60% — акцент3 3 15_1" xfId="8756"/>
    <cellStyle name="60% - Акцент3 3 2" xfId="221"/>
    <cellStyle name="60% — акцент3 3 2" xfId="222"/>
    <cellStyle name="60% - Акцент3 3 2 10" xfId="6139"/>
    <cellStyle name="60% — акцент3 3 2 10" xfId="6140"/>
    <cellStyle name="60% - Акцент3 3 2 10_1" xfId="8744"/>
    <cellStyle name="60% — акцент3 3 2 10_1" xfId="8744"/>
    <cellStyle name="60% - Акцент3 3 2 11" xfId="6742"/>
    <cellStyle name="60% — акцент3 3 2 11" xfId="6743"/>
    <cellStyle name="60% - Акцент3 3 2 11_1" xfId="8744"/>
    <cellStyle name="60% — акцент3 3 2 11_1" xfId="8744"/>
    <cellStyle name="60% - Акцент3 3 2 12" xfId="7346"/>
    <cellStyle name="60% — акцент3 3 2 12" xfId="7347"/>
    <cellStyle name="60% - Акцент3 3 2 12_1" xfId="8744"/>
    <cellStyle name="60% — акцент3 3 2 12_1" xfId="8744"/>
    <cellStyle name="60% - Акцент3 3 2 13" xfId="7949"/>
    <cellStyle name="60% — акцент3 3 2 13" xfId="7950"/>
    <cellStyle name="60% - Акцент3 3 2 13_1" xfId="8744"/>
    <cellStyle name="60% — акцент3 3 2 13_1" xfId="8744"/>
    <cellStyle name="60% - Акцент3 3 2 14" xfId="8523"/>
    <cellStyle name="60% — акцент3 3 2 14" xfId="8524"/>
    <cellStyle name="60% - Акцент3 3 2 14_1" xfId="8744"/>
    <cellStyle name="60% — акцент3 3 2 14_1" xfId="8744"/>
    <cellStyle name="60% - Акцент3 3 2 2" xfId="1023"/>
    <cellStyle name="60% — акцент3 3 2 2" xfId="1024"/>
    <cellStyle name="60% - Акцент3 3 2 2_1" xfId="8744"/>
    <cellStyle name="60% — акцент3 3 2 2_1" xfId="8744"/>
    <cellStyle name="60% - Акцент3 3 2 3" xfId="1916"/>
    <cellStyle name="60% — акцент3 3 2 3" xfId="1917"/>
    <cellStyle name="60% - Акцент3 3 2 3_1" xfId="8744"/>
    <cellStyle name="60% — акцент3 3 2 3_1" xfId="8744"/>
    <cellStyle name="60% - Акцент3 3 2 4" xfId="2519"/>
    <cellStyle name="60% — акцент3 3 2 4" xfId="2520"/>
    <cellStyle name="60% - Акцент3 3 2 4_1" xfId="8744"/>
    <cellStyle name="60% — акцент3 3 2 4_1" xfId="8744"/>
    <cellStyle name="60% - Акцент3 3 2 5" xfId="3122"/>
    <cellStyle name="60% — акцент3 3 2 5" xfId="3123"/>
    <cellStyle name="60% - Акцент3 3 2 5_1" xfId="8744"/>
    <cellStyle name="60% — акцент3 3 2 5_1" xfId="8744"/>
    <cellStyle name="60% - Акцент3 3 2 6" xfId="3725"/>
    <cellStyle name="60% — акцент3 3 2 6" xfId="3726"/>
    <cellStyle name="60% - Акцент3 3 2 6_1" xfId="8744"/>
    <cellStyle name="60% — акцент3 3 2 6_1" xfId="8744"/>
    <cellStyle name="60% - Акцент3 3 2 7" xfId="4328"/>
    <cellStyle name="60% — акцент3 3 2 7" xfId="4329"/>
    <cellStyle name="60% - Акцент3 3 2 7_1" xfId="8744"/>
    <cellStyle name="60% — акцент3 3 2 7_1" xfId="8744"/>
    <cellStyle name="60% - Акцент3 3 2 8" xfId="4931"/>
    <cellStyle name="60% — акцент3 3 2 8" xfId="4932"/>
    <cellStyle name="60% - Акцент3 3 2 8_1" xfId="8744"/>
    <cellStyle name="60% — акцент3 3 2 8_1" xfId="8744"/>
    <cellStyle name="60% - Акцент3 3 2 9" xfId="5535"/>
    <cellStyle name="60% — акцент3 3 2 9" xfId="5536"/>
    <cellStyle name="60% - Акцент3 3 2 9_1" xfId="8744"/>
    <cellStyle name="60% — акцент3 3 2 9_1" xfId="8744"/>
    <cellStyle name="60% - Акцент3 3 2_1" xfId="8704"/>
    <cellStyle name="60% — акцент3 3 2_1" xfId="8704"/>
    <cellStyle name="60% - Акцент3 3 2_1 10" xfId="5537"/>
    <cellStyle name="60% — акцент3 3 2_1 10" xfId="5538"/>
    <cellStyle name="60% - Акцент3 3 2_1 10_1" xfId="8743"/>
    <cellStyle name="60% — акцент3 3 2_1 10_1" xfId="8743"/>
    <cellStyle name="60% - Акцент3 3 2_1 11" xfId="6141"/>
    <cellStyle name="60% — акцент3 3 2_1 11" xfId="6142"/>
    <cellStyle name="60% - Акцент3 3 2_1 11_1" xfId="8743"/>
    <cellStyle name="60% — акцент3 3 2_1 11_1" xfId="8743"/>
    <cellStyle name="60% - Акцент3 3 2_1 12" xfId="6744"/>
    <cellStyle name="60% — акцент3 3 2_1 12" xfId="6745"/>
    <cellStyle name="60% - Акцент3 3 2_1 12_1" xfId="8743"/>
    <cellStyle name="60% — акцент3 3 2_1 12_1" xfId="8743"/>
    <cellStyle name="60% - Акцент3 3 2_1 13" xfId="7348"/>
    <cellStyle name="60% — акцент3 3 2_1 13" xfId="7349"/>
    <cellStyle name="60% - Акцент3 3 2_1 13_1" xfId="8743"/>
    <cellStyle name="60% — акцент3 3 2_1 13_1" xfId="8743"/>
    <cellStyle name="60% - Акцент3 3 2_1 14" xfId="7951"/>
    <cellStyle name="60% — акцент3 3 2_1 14" xfId="7952"/>
    <cellStyle name="60% - Акцент3 3 2_1 14_1" xfId="8743"/>
    <cellStyle name="60% — акцент3 3 2_1 14_1" xfId="8743"/>
    <cellStyle name="60% - Акцент3 3 2_1 15" xfId="8525"/>
    <cellStyle name="60% — акцент3 3 2_1 15" xfId="8526"/>
    <cellStyle name="60% - Акцент3 3 2_1 15_1" xfId="8743"/>
    <cellStyle name="60% — акцент3 3 2_1 15_1" xfId="8743"/>
    <cellStyle name="60% - Акцент3 3 2_1 2" xfId="8651"/>
    <cellStyle name="60% — акцент3 3 2_1 2" xfId="8651"/>
    <cellStyle name="60% - Акцент3 3 2_1 2 10" xfId="6143"/>
    <cellStyle name="60% — акцент3 3 2_1 2 10" xfId="6144"/>
    <cellStyle name="60% - Акцент3 3 2_1 2 10_1" xfId="8744"/>
    <cellStyle name="60% — акцент3 3 2_1 2 10_1" xfId="8744"/>
    <cellStyle name="60% - Акцент3 3 2_1 2 11" xfId="6746"/>
    <cellStyle name="60% — акцент3 3 2_1 2 11" xfId="6747"/>
    <cellStyle name="60% - Акцент3 3 2_1 2 11_1" xfId="8744"/>
    <cellStyle name="60% — акцент3 3 2_1 2 11_1" xfId="8744"/>
    <cellStyle name="60% - Акцент3 3 2_1 2 12" xfId="7350"/>
    <cellStyle name="60% — акцент3 3 2_1 2 12" xfId="7351"/>
    <cellStyle name="60% - Акцент3 3 2_1 2 12_1" xfId="8744"/>
    <cellStyle name="60% — акцент3 3 2_1 2 12_1" xfId="8744"/>
    <cellStyle name="60% - Акцент3 3 2_1 2 13" xfId="7953"/>
    <cellStyle name="60% — акцент3 3 2_1 2 13" xfId="7954"/>
    <cellStyle name="60% - Акцент3 3 2_1 2 13_1" xfId="8744"/>
    <cellStyle name="60% — акцент3 3 2_1 2 13_1" xfId="8744"/>
    <cellStyle name="60% - Акцент3 3 2_1 2 14" xfId="8527"/>
    <cellStyle name="60% — акцент3 3 2_1 2 14" xfId="8528"/>
    <cellStyle name="60% - Акцент3 3 2_1 2 14_1" xfId="8744"/>
    <cellStyle name="60% — акцент3 3 2_1 2 14_1" xfId="8744"/>
    <cellStyle name="60% - Акцент3 3 2_1 2 2" xfId="1027"/>
    <cellStyle name="60% — акцент3 3 2_1 2 2" xfId="1028"/>
    <cellStyle name="60% - Акцент3 3 2_1 2 2_1" xfId="8744"/>
    <cellStyle name="60% — акцент3 3 2_1 2 2_1" xfId="8744"/>
    <cellStyle name="60% - Акцент3 3 2_1 2 3" xfId="1920"/>
    <cellStyle name="60% — акцент3 3 2_1 2 3" xfId="1921"/>
    <cellStyle name="60% - Акцент3 3 2_1 2 3_1" xfId="8744"/>
    <cellStyle name="60% — акцент3 3 2_1 2 3_1" xfId="8744"/>
    <cellStyle name="60% - Акцент3 3 2_1 2 4" xfId="2523"/>
    <cellStyle name="60% — акцент3 3 2_1 2 4" xfId="2524"/>
    <cellStyle name="60% - Акцент3 3 2_1 2 4_1" xfId="8744"/>
    <cellStyle name="60% — акцент3 3 2_1 2 4_1" xfId="8744"/>
    <cellStyle name="60% - Акцент3 3 2_1 2 5" xfId="3126"/>
    <cellStyle name="60% — акцент3 3 2_1 2 5" xfId="3127"/>
    <cellStyle name="60% - Акцент3 3 2_1 2 5_1" xfId="8744"/>
    <cellStyle name="60% — акцент3 3 2_1 2 5_1" xfId="8744"/>
    <cellStyle name="60% - Акцент3 3 2_1 2 6" xfId="3729"/>
    <cellStyle name="60% — акцент3 3 2_1 2 6" xfId="3730"/>
    <cellStyle name="60% - Акцент3 3 2_1 2 6_1" xfId="8744"/>
    <cellStyle name="60% — акцент3 3 2_1 2 6_1" xfId="8744"/>
    <cellStyle name="60% - Акцент3 3 2_1 2 7" xfId="4332"/>
    <cellStyle name="60% — акцент3 3 2_1 2 7" xfId="4333"/>
    <cellStyle name="60% - Акцент3 3 2_1 2 7_1" xfId="8744"/>
    <cellStyle name="60% — акцент3 3 2_1 2 7_1" xfId="8744"/>
    <cellStyle name="60% - Акцент3 3 2_1 2 8" xfId="4935"/>
    <cellStyle name="60% — акцент3 3 2_1 2 8" xfId="4936"/>
    <cellStyle name="60% - Акцент3 3 2_1 2 8_1" xfId="8744"/>
    <cellStyle name="60% — акцент3 3 2_1 2 8_1" xfId="8744"/>
    <cellStyle name="60% - Акцент3 3 2_1 2 9" xfId="5539"/>
    <cellStyle name="60% — акцент3 3 2_1 2 9" xfId="5540"/>
    <cellStyle name="60% - Акцент3 3 2_1 2 9_1" xfId="8744"/>
    <cellStyle name="60% — акцент3 3 2_1 2 9_1" xfId="8744"/>
    <cellStyle name="60% - Акцент3 3 2_1 3" xfId="1025"/>
    <cellStyle name="60% — акцент3 3 2_1 3" xfId="1026"/>
    <cellStyle name="60% - Акцент3 3 2_1 3_1" xfId="8743"/>
    <cellStyle name="60% — акцент3 3 2_1 3_1" xfId="8743"/>
    <cellStyle name="60% - Акцент3 3 2_1 4" xfId="1918"/>
    <cellStyle name="60% — акцент3 3 2_1 4" xfId="1919"/>
    <cellStyle name="60% - Акцент3 3 2_1 4_1" xfId="8743"/>
    <cellStyle name="60% — акцент3 3 2_1 4_1" xfId="8743"/>
    <cellStyle name="60% - Акцент3 3 2_1 5" xfId="2521"/>
    <cellStyle name="60% — акцент3 3 2_1 5" xfId="2522"/>
    <cellStyle name="60% - Акцент3 3 2_1 5_1" xfId="8743"/>
    <cellStyle name="60% — акцент3 3 2_1 5_1" xfId="8743"/>
    <cellStyle name="60% - Акцент3 3 2_1 6" xfId="3124"/>
    <cellStyle name="60% — акцент3 3 2_1 6" xfId="3125"/>
    <cellStyle name="60% - Акцент3 3 2_1 6_1" xfId="8743"/>
    <cellStyle name="60% — акцент3 3 2_1 6_1" xfId="8743"/>
    <cellStyle name="60% - Акцент3 3 2_1 7" xfId="3727"/>
    <cellStyle name="60% — акцент3 3 2_1 7" xfId="3728"/>
    <cellStyle name="60% - Акцент3 3 2_1 7_1" xfId="8743"/>
    <cellStyle name="60% — акцент3 3 2_1 7_1" xfId="8743"/>
    <cellStyle name="60% - Акцент3 3 2_1 8" xfId="4330"/>
    <cellStyle name="60% — акцент3 3 2_1 8" xfId="4331"/>
    <cellStyle name="60% - Акцент3 3 2_1 8_1" xfId="8743"/>
    <cellStyle name="60% — акцент3 3 2_1 8_1" xfId="8743"/>
    <cellStyle name="60% - Акцент3 3 2_1 9" xfId="4933"/>
    <cellStyle name="60% — акцент3 3 2_1 9" xfId="4934"/>
    <cellStyle name="60% - Акцент3 3 2_1 9_1" xfId="8743"/>
    <cellStyle name="60% — акцент3 3 2_1 9_1" xfId="8743"/>
    <cellStyle name="60% - Акцент3 3 3" xfId="1021"/>
    <cellStyle name="60% — акцент3 3 3" xfId="1022"/>
    <cellStyle name="60% - Акцент3 3 3_1" xfId="8756"/>
    <cellStyle name="60% — акцент3 3 3_1" xfId="8756"/>
    <cellStyle name="60% - Акцент3 3 4" xfId="1914"/>
    <cellStyle name="60% — акцент3 3 4" xfId="1915"/>
    <cellStyle name="60% - Акцент3 3 4_1" xfId="8756"/>
    <cellStyle name="60% — акцент3 3 4_1" xfId="8756"/>
    <cellStyle name="60% - Акцент3 3 5" xfId="2517"/>
    <cellStyle name="60% — акцент3 3 5" xfId="2518"/>
    <cellStyle name="60% - Акцент3 3 5_1" xfId="8756"/>
    <cellStyle name="60% — акцент3 3 5_1" xfId="8756"/>
    <cellStyle name="60% - Акцент3 3 6" xfId="3120"/>
    <cellStyle name="60% — акцент3 3 6" xfId="3121"/>
    <cellStyle name="60% - Акцент3 3 6_1" xfId="8756"/>
    <cellStyle name="60% — акцент3 3 6_1" xfId="8756"/>
    <cellStyle name="60% - Акцент3 3 7" xfId="3723"/>
    <cellStyle name="60% — акцент3 3 7" xfId="3724"/>
    <cellStyle name="60% - Акцент3 3 7_1" xfId="8756"/>
    <cellStyle name="60% — акцент3 3 7_1" xfId="8756"/>
    <cellStyle name="60% - Акцент3 3 8" xfId="4326"/>
    <cellStyle name="60% — акцент3 3 8" xfId="4327"/>
    <cellStyle name="60% - Акцент3 3 8_1" xfId="8756"/>
    <cellStyle name="60% — акцент3 3 8_1" xfId="8756"/>
    <cellStyle name="60% - Акцент3 3 9" xfId="4929"/>
    <cellStyle name="60% — акцент3 3 9" xfId="4930"/>
    <cellStyle name="60% - Акцент3 3 9_1" xfId="8756"/>
    <cellStyle name="60% — акцент3 3 9_1" xfId="8756"/>
    <cellStyle name="60% - Акцент3 3_1" xfId="8913"/>
    <cellStyle name="60% — акцент3 3_1" xfId="8900"/>
    <cellStyle name="60% - Акцент3 3_1 10" xfId="5541"/>
    <cellStyle name="60% — акцент3 3_1 10" xfId="5542"/>
    <cellStyle name="60% - Акцент3 3_1 10_1" xfId="8743"/>
    <cellStyle name="60% — акцент3 3_1 10_1" xfId="8743"/>
    <cellStyle name="60% - Акцент3 3_1 11" xfId="6145"/>
    <cellStyle name="60% — акцент3 3_1 11" xfId="6146"/>
    <cellStyle name="60% - Акцент3 3_1 11_1" xfId="8743"/>
    <cellStyle name="60% — акцент3 3_1 11_1" xfId="8743"/>
    <cellStyle name="60% - Акцент3 3_1 12" xfId="6748"/>
    <cellStyle name="60% — акцент3 3_1 12" xfId="6749"/>
    <cellStyle name="60% - Акцент3 3_1 12_1" xfId="8743"/>
    <cellStyle name="60% — акцент3 3_1 12_1" xfId="8743"/>
    <cellStyle name="60% - Акцент3 3_1 13" xfId="7352"/>
    <cellStyle name="60% — акцент3 3_1 13" xfId="7353"/>
    <cellStyle name="60% - Акцент3 3_1 13_1" xfId="8743"/>
    <cellStyle name="60% — акцент3 3_1 13_1" xfId="8743"/>
    <cellStyle name="60% - Акцент3 3_1 14" xfId="7955"/>
    <cellStyle name="60% — акцент3 3_1 14" xfId="7956"/>
    <cellStyle name="60% - Акцент3 3_1 14_1" xfId="8743"/>
    <cellStyle name="60% — акцент3 3_1 14_1" xfId="8743"/>
    <cellStyle name="60% - Акцент3 3_1 15" xfId="8529"/>
    <cellStyle name="60% — акцент3 3_1 15" xfId="8530"/>
    <cellStyle name="60% - Акцент3 3_1 15_1" xfId="8743"/>
    <cellStyle name="60% — акцент3 3_1 15_1" xfId="8743"/>
    <cellStyle name="60% - Акцент3 3_1 2" xfId="8647"/>
    <cellStyle name="60% — акцент3 3_1 2" xfId="8647"/>
    <cellStyle name="60% - Акцент3 3_1 2 10" xfId="6147"/>
    <cellStyle name="60% — акцент3 3_1 2 10" xfId="6148"/>
    <cellStyle name="60% - Акцент3 3_1 2 10_1" xfId="8756"/>
    <cellStyle name="60% — акцент3 3_1 2 10_1" xfId="8756"/>
    <cellStyle name="60% - Акцент3 3_1 2 11" xfId="6750"/>
    <cellStyle name="60% — акцент3 3_1 2 11" xfId="6751"/>
    <cellStyle name="60% - Акцент3 3_1 2 11_1" xfId="8756"/>
    <cellStyle name="60% — акцент3 3_1 2 11_1" xfId="8756"/>
    <cellStyle name="60% - Акцент3 3_1 2 12" xfId="7354"/>
    <cellStyle name="60% — акцент3 3_1 2 12" xfId="7355"/>
    <cellStyle name="60% - Акцент3 3_1 2 12_1" xfId="8756"/>
    <cellStyle name="60% — акцент3 3_1 2 12_1" xfId="8756"/>
    <cellStyle name="60% - Акцент3 3_1 2 13" xfId="7957"/>
    <cellStyle name="60% — акцент3 3_1 2 13" xfId="7958"/>
    <cellStyle name="60% - Акцент3 3_1 2 13_1" xfId="8756"/>
    <cellStyle name="60% — акцент3 3_1 2 13_1" xfId="8756"/>
    <cellStyle name="60% - Акцент3 3_1 2 14" xfId="8531"/>
    <cellStyle name="60% — акцент3 3_1 2 14" xfId="8532"/>
    <cellStyle name="60% - Акцент3 3_1 2 14_1" xfId="8756"/>
    <cellStyle name="60% — акцент3 3_1 2 14_1" xfId="8756"/>
    <cellStyle name="60% - Акцент3 3_1 2 2" xfId="1031"/>
    <cellStyle name="60% — акцент3 3_1 2 2" xfId="1032"/>
    <cellStyle name="60% - Акцент3 3_1 2 2_1" xfId="8756"/>
    <cellStyle name="60% — акцент3 3_1 2 2_1" xfId="8756"/>
    <cellStyle name="60% - Акцент3 3_1 2 3" xfId="1924"/>
    <cellStyle name="60% — акцент3 3_1 2 3" xfId="1925"/>
    <cellStyle name="60% - Акцент3 3_1 2 3_1" xfId="8756"/>
    <cellStyle name="60% — акцент3 3_1 2 3_1" xfId="8756"/>
    <cellStyle name="60% - Акцент3 3_1 2 4" xfId="2527"/>
    <cellStyle name="60% — акцент3 3_1 2 4" xfId="2528"/>
    <cellStyle name="60% - Акцент3 3_1 2 4_1" xfId="8756"/>
    <cellStyle name="60% — акцент3 3_1 2 4_1" xfId="8756"/>
    <cellStyle name="60% - Акцент3 3_1 2 5" xfId="3130"/>
    <cellStyle name="60% — акцент3 3_1 2 5" xfId="3131"/>
    <cellStyle name="60% - Акцент3 3_1 2 5_1" xfId="8756"/>
    <cellStyle name="60% — акцент3 3_1 2 5_1" xfId="8756"/>
    <cellStyle name="60% - Акцент3 3_1 2 6" xfId="3733"/>
    <cellStyle name="60% — акцент3 3_1 2 6" xfId="3734"/>
    <cellStyle name="60% - Акцент3 3_1 2 6_1" xfId="8756"/>
    <cellStyle name="60% — акцент3 3_1 2 6_1" xfId="8756"/>
    <cellStyle name="60% - Акцент3 3_1 2 7" xfId="4336"/>
    <cellStyle name="60% — акцент3 3_1 2 7" xfId="4337"/>
    <cellStyle name="60% - Акцент3 3_1 2 7_1" xfId="8756"/>
    <cellStyle name="60% — акцент3 3_1 2 7_1" xfId="8756"/>
    <cellStyle name="60% - Акцент3 3_1 2 8" xfId="4939"/>
    <cellStyle name="60% — акцент3 3_1 2 8" xfId="4940"/>
    <cellStyle name="60% - Акцент3 3_1 2 8_1" xfId="8756"/>
    <cellStyle name="60% — акцент3 3_1 2 8_1" xfId="8756"/>
    <cellStyle name="60% - Акцент3 3_1 2 9" xfId="5543"/>
    <cellStyle name="60% — акцент3 3_1 2 9" xfId="5544"/>
    <cellStyle name="60% - Акцент3 3_1 2 9_1" xfId="8756"/>
    <cellStyle name="60% — акцент3 3_1 2 9_1" xfId="8756"/>
    <cellStyle name="60% - Акцент3 3_1 3" xfId="1029"/>
    <cellStyle name="60% — акцент3 3_1 3" xfId="1030"/>
    <cellStyle name="60% - Акцент3 3_1 3_1" xfId="8743"/>
    <cellStyle name="60% — акцент3 3_1 3_1" xfId="8743"/>
    <cellStyle name="60% - Акцент3 3_1 4" xfId="1922"/>
    <cellStyle name="60% — акцент3 3_1 4" xfId="1923"/>
    <cellStyle name="60% - Акцент3 3_1 4_1" xfId="8743"/>
    <cellStyle name="60% — акцент3 3_1 4_1" xfId="8743"/>
    <cellStyle name="60% - Акцент3 3_1 5" xfId="2525"/>
    <cellStyle name="60% — акцент3 3_1 5" xfId="2526"/>
    <cellStyle name="60% - Акцент3 3_1 5_1" xfId="8743"/>
    <cellStyle name="60% — акцент3 3_1 5_1" xfId="8743"/>
    <cellStyle name="60% - Акцент3 3_1 6" xfId="3128"/>
    <cellStyle name="60% — акцент3 3_1 6" xfId="3129"/>
    <cellStyle name="60% - Акцент3 3_1 6_1" xfId="8743"/>
    <cellStyle name="60% — акцент3 3_1 6_1" xfId="8743"/>
    <cellStyle name="60% - Акцент3 3_1 7" xfId="3731"/>
    <cellStyle name="60% — акцент3 3_1 7" xfId="3732"/>
    <cellStyle name="60% - Акцент3 3_1 7_1" xfId="8743"/>
    <cellStyle name="60% — акцент3 3_1 7_1" xfId="8743"/>
    <cellStyle name="60% - Акцент3 3_1 8" xfId="4334"/>
    <cellStyle name="60% — акцент3 3_1 8" xfId="4335"/>
    <cellStyle name="60% - Акцент3 3_1 8_1" xfId="8743"/>
    <cellStyle name="60% — акцент3 3_1 8_1" xfId="8743"/>
    <cellStyle name="60% - Акцент3 3_1 9" xfId="4937"/>
    <cellStyle name="60% — акцент3 3_1 9" xfId="4938"/>
    <cellStyle name="60% - Акцент3 3_1 9_1" xfId="8743"/>
    <cellStyle name="60% — акцент3 3_1 9_1" xfId="8743"/>
    <cellStyle name="60% - Акцент3 4" xfId="223"/>
    <cellStyle name="60% — акцент3 4" xfId="224"/>
    <cellStyle name="60% - Акцент3 4 10" xfId="6149"/>
    <cellStyle name="60% — акцент3 4 10" xfId="6150"/>
    <cellStyle name="60% - Акцент3 4 10_1" xfId="8744"/>
    <cellStyle name="60% — акцент3 4 10_1" xfId="8744"/>
    <cellStyle name="60% - Акцент3 4 11" xfId="6752"/>
    <cellStyle name="60% — акцент3 4 11" xfId="6753"/>
    <cellStyle name="60% - Акцент3 4 11_1" xfId="8744"/>
    <cellStyle name="60% — акцент3 4 11_1" xfId="8744"/>
    <cellStyle name="60% - Акцент3 4 12" xfId="7356"/>
    <cellStyle name="60% — акцент3 4 12" xfId="7357"/>
    <cellStyle name="60% - Акцент3 4 12_1" xfId="8744"/>
    <cellStyle name="60% — акцент3 4 12_1" xfId="8744"/>
    <cellStyle name="60% - Акцент3 4 13" xfId="7959"/>
    <cellStyle name="60% — акцент3 4 13" xfId="7960"/>
    <cellStyle name="60% - Акцент3 4 13_1" xfId="8744"/>
    <cellStyle name="60% — акцент3 4 13_1" xfId="8744"/>
    <cellStyle name="60% - Акцент3 4 14" xfId="8533"/>
    <cellStyle name="60% — акцент3 4 14" xfId="8534"/>
    <cellStyle name="60% - Акцент3 4 14_1" xfId="8744"/>
    <cellStyle name="60% — акцент3 4 14_1" xfId="8744"/>
    <cellStyle name="60% - Акцент3 4 2" xfId="1033"/>
    <cellStyle name="60% — акцент3 4 2" xfId="1034"/>
    <cellStyle name="60% - Акцент3 4 2_1" xfId="8744"/>
    <cellStyle name="60% — акцент3 4 2_1" xfId="8744"/>
    <cellStyle name="60% - Акцент3 4 3" xfId="1926"/>
    <cellStyle name="60% — акцент3 4 3" xfId="1927"/>
    <cellStyle name="60% - Акцент3 4 3_1" xfId="8744"/>
    <cellStyle name="60% — акцент3 4 3_1" xfId="8744"/>
    <cellStyle name="60% - Акцент3 4 4" xfId="2529"/>
    <cellStyle name="60% — акцент3 4 4" xfId="2530"/>
    <cellStyle name="60% - Акцент3 4 4_1" xfId="8744"/>
    <cellStyle name="60% — акцент3 4 4_1" xfId="8744"/>
    <cellStyle name="60% - Акцент3 4 5" xfId="3132"/>
    <cellStyle name="60% — акцент3 4 5" xfId="3133"/>
    <cellStyle name="60% - Акцент3 4 5_1" xfId="8744"/>
    <cellStyle name="60% — акцент3 4 5_1" xfId="8744"/>
    <cellStyle name="60% - Акцент3 4 6" xfId="3735"/>
    <cellStyle name="60% — акцент3 4 6" xfId="3736"/>
    <cellStyle name="60% - Акцент3 4 6_1" xfId="8744"/>
    <cellStyle name="60% — акцент3 4 6_1" xfId="8744"/>
    <cellStyle name="60% - Акцент3 4 7" xfId="4338"/>
    <cellStyle name="60% — акцент3 4 7" xfId="4339"/>
    <cellStyle name="60% - Акцент3 4 7_1" xfId="8744"/>
    <cellStyle name="60% — акцент3 4 7_1" xfId="8744"/>
    <cellStyle name="60% - Акцент3 4 8" xfId="4941"/>
    <cellStyle name="60% — акцент3 4 8" xfId="4942"/>
    <cellStyle name="60% - Акцент3 4 8_1" xfId="8744"/>
    <cellStyle name="60% — акцент3 4 8_1" xfId="8744"/>
    <cellStyle name="60% - Акцент3 4 9" xfId="5545"/>
    <cellStyle name="60% — акцент3 4 9" xfId="5546"/>
    <cellStyle name="60% - Акцент3 4 9_1" xfId="8744"/>
    <cellStyle name="60% — акцент3 4 9_1" xfId="8744"/>
    <cellStyle name="60% - Акцент3 4_1" xfId="8913"/>
    <cellStyle name="60% — акцент3 4_1" xfId="8913"/>
    <cellStyle name="60% - Акцент3 4_1 10" xfId="5547"/>
    <cellStyle name="60% — акцент3 4_1 10" xfId="5548"/>
    <cellStyle name="60% - Акцент3 4_1 10_1" xfId="8743"/>
    <cellStyle name="60% — акцент3 4_1 10_1" xfId="8743"/>
    <cellStyle name="60% - Акцент3 4_1 11" xfId="6151"/>
    <cellStyle name="60% — акцент3 4_1 11" xfId="6152"/>
    <cellStyle name="60% - Акцент3 4_1 11_1" xfId="8743"/>
    <cellStyle name="60% — акцент3 4_1 11_1" xfId="8743"/>
    <cellStyle name="60% - Акцент3 4_1 12" xfId="6754"/>
    <cellStyle name="60% — акцент3 4_1 12" xfId="6755"/>
    <cellStyle name="60% - Акцент3 4_1 12_1" xfId="8743"/>
    <cellStyle name="60% — акцент3 4_1 12_1" xfId="8743"/>
    <cellStyle name="60% - Акцент3 4_1 13" xfId="7358"/>
    <cellStyle name="60% — акцент3 4_1 13" xfId="7359"/>
    <cellStyle name="60% - Акцент3 4_1 13_1" xfId="8743"/>
    <cellStyle name="60% — акцент3 4_1 13_1" xfId="8743"/>
    <cellStyle name="60% - Акцент3 4_1 14" xfId="7961"/>
    <cellStyle name="60% — акцент3 4_1 14" xfId="7962"/>
    <cellStyle name="60% - Акцент3 4_1 14_1" xfId="8743"/>
    <cellStyle name="60% — акцент3 4_1 14_1" xfId="8743"/>
    <cellStyle name="60% - Акцент3 4_1 15" xfId="8535"/>
    <cellStyle name="60% — акцент3 4_1 15" xfId="8536"/>
    <cellStyle name="60% - Акцент3 4_1 15_1" xfId="8743"/>
    <cellStyle name="60% — акцент3 4_1 15_1" xfId="8743"/>
    <cellStyle name="60% - Акцент3 4_1 2" xfId="8651"/>
    <cellStyle name="60% — акцент3 4_1 2" xfId="8651"/>
    <cellStyle name="60% - Акцент3 4_1 2 10" xfId="6153"/>
    <cellStyle name="60% — акцент3 4_1 2 10" xfId="6154"/>
    <cellStyle name="60% - Акцент3 4_1 2 10_1" xfId="8744"/>
    <cellStyle name="60% — акцент3 4_1 2 10_1" xfId="8744"/>
    <cellStyle name="60% - Акцент3 4_1 2 11" xfId="6756"/>
    <cellStyle name="60% — акцент3 4_1 2 11" xfId="6757"/>
    <cellStyle name="60% - Акцент3 4_1 2 11_1" xfId="8744"/>
    <cellStyle name="60% — акцент3 4_1 2 11_1" xfId="8744"/>
    <cellStyle name="60% - Акцент3 4_1 2 12" xfId="7360"/>
    <cellStyle name="60% — акцент3 4_1 2 12" xfId="7361"/>
    <cellStyle name="60% - Акцент3 4_1 2 12_1" xfId="8744"/>
    <cellStyle name="60% — акцент3 4_1 2 12_1" xfId="8744"/>
    <cellStyle name="60% - Акцент3 4_1 2 13" xfId="7963"/>
    <cellStyle name="60% — акцент3 4_1 2 13" xfId="7964"/>
    <cellStyle name="60% - Акцент3 4_1 2 13_1" xfId="8744"/>
    <cellStyle name="60% — акцент3 4_1 2 13_1" xfId="8744"/>
    <cellStyle name="60% - Акцент3 4_1 2 14" xfId="8537"/>
    <cellStyle name="60% — акцент3 4_1 2 14" xfId="8538"/>
    <cellStyle name="60% - Акцент3 4_1 2 14_1" xfId="8744"/>
    <cellStyle name="60% — акцент3 4_1 2 14_1" xfId="8744"/>
    <cellStyle name="60% - Акцент3 4_1 2 2" xfId="1037"/>
    <cellStyle name="60% — акцент3 4_1 2 2" xfId="1038"/>
    <cellStyle name="60% - Акцент3 4_1 2 2_1" xfId="8744"/>
    <cellStyle name="60% — акцент3 4_1 2 2_1" xfId="8744"/>
    <cellStyle name="60% - Акцент3 4_1 2 3" xfId="1930"/>
    <cellStyle name="60% — акцент3 4_1 2 3" xfId="1931"/>
    <cellStyle name="60% - Акцент3 4_1 2 3_1" xfId="8744"/>
    <cellStyle name="60% — акцент3 4_1 2 3_1" xfId="8744"/>
    <cellStyle name="60% - Акцент3 4_1 2 4" xfId="2533"/>
    <cellStyle name="60% — акцент3 4_1 2 4" xfId="2534"/>
    <cellStyle name="60% - Акцент3 4_1 2 4_1" xfId="8744"/>
    <cellStyle name="60% — акцент3 4_1 2 4_1" xfId="8744"/>
    <cellStyle name="60% - Акцент3 4_1 2 5" xfId="3136"/>
    <cellStyle name="60% — акцент3 4_1 2 5" xfId="3137"/>
    <cellStyle name="60% - Акцент3 4_1 2 5_1" xfId="8744"/>
    <cellStyle name="60% — акцент3 4_1 2 5_1" xfId="8744"/>
    <cellStyle name="60% - Акцент3 4_1 2 6" xfId="3739"/>
    <cellStyle name="60% — акцент3 4_1 2 6" xfId="3740"/>
    <cellStyle name="60% - Акцент3 4_1 2 6_1" xfId="8744"/>
    <cellStyle name="60% — акцент3 4_1 2 6_1" xfId="8744"/>
    <cellStyle name="60% - Акцент3 4_1 2 7" xfId="4342"/>
    <cellStyle name="60% — акцент3 4_1 2 7" xfId="4343"/>
    <cellStyle name="60% - Акцент3 4_1 2 7_1" xfId="8744"/>
    <cellStyle name="60% — акцент3 4_1 2 7_1" xfId="8744"/>
    <cellStyle name="60% - Акцент3 4_1 2 8" xfId="4945"/>
    <cellStyle name="60% — акцент3 4_1 2 8" xfId="4946"/>
    <cellStyle name="60% - Акцент3 4_1 2 8_1" xfId="8744"/>
    <cellStyle name="60% — акцент3 4_1 2 8_1" xfId="8744"/>
    <cellStyle name="60% - Акцент3 4_1 2 9" xfId="5549"/>
    <cellStyle name="60% — акцент3 4_1 2 9" xfId="5550"/>
    <cellStyle name="60% - Акцент3 4_1 2 9_1" xfId="8744"/>
    <cellStyle name="60% — акцент3 4_1 2 9_1" xfId="8744"/>
    <cellStyle name="60% - Акцент3 4_1 3" xfId="1035"/>
    <cellStyle name="60% — акцент3 4_1 3" xfId="1036"/>
    <cellStyle name="60% - Акцент3 4_1 3_1" xfId="8743"/>
    <cellStyle name="60% — акцент3 4_1 3_1" xfId="8743"/>
    <cellStyle name="60% - Акцент3 4_1 4" xfId="1928"/>
    <cellStyle name="60% — акцент3 4_1 4" xfId="1929"/>
    <cellStyle name="60% - Акцент3 4_1 4_1" xfId="8743"/>
    <cellStyle name="60% — акцент3 4_1 4_1" xfId="8743"/>
    <cellStyle name="60% - Акцент3 4_1 5" xfId="2531"/>
    <cellStyle name="60% — акцент3 4_1 5" xfId="2532"/>
    <cellStyle name="60% - Акцент3 4_1 5_1" xfId="8743"/>
    <cellStyle name="60% — акцент3 4_1 5_1" xfId="8743"/>
    <cellStyle name="60% - Акцент3 4_1 6" xfId="3134"/>
    <cellStyle name="60% — акцент3 4_1 6" xfId="3135"/>
    <cellStyle name="60% - Акцент3 4_1 6_1" xfId="8743"/>
    <cellStyle name="60% — акцент3 4_1 6_1" xfId="8743"/>
    <cellStyle name="60% - Акцент3 4_1 7" xfId="3737"/>
    <cellStyle name="60% — акцент3 4_1 7" xfId="3738"/>
    <cellStyle name="60% - Акцент3 4_1 7_1" xfId="8743"/>
    <cellStyle name="60% — акцент3 4_1 7_1" xfId="8743"/>
    <cellStyle name="60% - Акцент3 4_1 8" xfId="4340"/>
    <cellStyle name="60% — акцент3 4_1 8" xfId="4341"/>
    <cellStyle name="60% - Акцент3 4_1 8_1" xfId="8743"/>
    <cellStyle name="60% — акцент3 4_1 8_1" xfId="8743"/>
    <cellStyle name="60% - Акцент3 4_1 9" xfId="4943"/>
    <cellStyle name="60% — акцент3 4_1 9" xfId="4944"/>
    <cellStyle name="60% - Акцент3 4_1 9_1" xfId="8743"/>
    <cellStyle name="60% — акцент3 4_1 9_1" xfId="8743"/>
    <cellStyle name="60% - Акцент3 5" xfId="1008"/>
    <cellStyle name="60% — акцент3 5" xfId="1009"/>
    <cellStyle name="60% - Акцент3 5_1" xfId="8913"/>
    <cellStyle name="60% — акцент3 5_1" xfId="8913"/>
    <cellStyle name="60% - Акцент3 6" xfId="1900"/>
    <cellStyle name="60% — акцент3 6" xfId="1901"/>
    <cellStyle name="60% - Акцент3 6_1" xfId="8913"/>
    <cellStyle name="60% — акцент3 6_1" xfId="8913"/>
    <cellStyle name="60% - Акцент3 7" xfId="2503"/>
    <cellStyle name="60% — акцент3 7" xfId="2504"/>
    <cellStyle name="60% - Акцент3 7_1" xfId="8913"/>
    <cellStyle name="60% — акцент3 7_1" xfId="8913"/>
    <cellStyle name="60% - Акцент3 8" xfId="3106"/>
    <cellStyle name="60% — акцент3 8" xfId="3107"/>
    <cellStyle name="60% - Акцент3 8_1" xfId="8913"/>
    <cellStyle name="60% — акцент3 8_1" xfId="8913"/>
    <cellStyle name="60% - Акцент3 9" xfId="3709"/>
    <cellStyle name="60% — акцент3 9" xfId="3710"/>
    <cellStyle name="60% - Акцент3 9_1" xfId="8913"/>
    <cellStyle name="60% — акцент3 9_1" xfId="8913"/>
    <cellStyle name="60% - Акцент3_1" xfId="8900"/>
    <cellStyle name="60% - Акцент4" xfId="225"/>
    <cellStyle name="60% — акцент4" xfId="8901"/>
    <cellStyle name="60% - Акцент4 10" xfId="4345"/>
    <cellStyle name="60% — акцент4 10" xfId="4346"/>
    <cellStyle name="60% - Акцент4 10_1" xfId="8913"/>
    <cellStyle name="60% — акцент4 10_1" xfId="8913"/>
    <cellStyle name="60% - Акцент4 11" xfId="4948"/>
    <cellStyle name="60% — акцент4 11" xfId="4949"/>
    <cellStyle name="60% - Акцент4 11_1" xfId="8913"/>
    <cellStyle name="60% — акцент4 11_1" xfId="8913"/>
    <cellStyle name="60% - Акцент4 12" xfId="5552"/>
    <cellStyle name="60% — акцент4 12" xfId="5553"/>
    <cellStyle name="60% - Акцент4 12_1" xfId="8913"/>
    <cellStyle name="60% — акцент4 12_1" xfId="8913"/>
    <cellStyle name="60% - Акцент4 13" xfId="6156"/>
    <cellStyle name="60% — акцент4 13" xfId="6157"/>
    <cellStyle name="60% - Акцент4 13_1" xfId="8913"/>
    <cellStyle name="60% — акцент4 13_1" xfId="8913"/>
    <cellStyle name="60% - Акцент4 14" xfId="6759"/>
    <cellStyle name="60% — акцент4 14" xfId="6760"/>
    <cellStyle name="60% - Акцент4 14_1" xfId="8913"/>
    <cellStyle name="60% — акцент4 14_1" xfId="8913"/>
    <cellStyle name="60% - Акцент4 15" xfId="7363"/>
    <cellStyle name="60% — акцент4 15" xfId="7364"/>
    <cellStyle name="60% - Акцент4 15_1" xfId="8913"/>
    <cellStyle name="60% — акцент4 15_1" xfId="8913"/>
    <cellStyle name="60% - Акцент4 16" xfId="7966"/>
    <cellStyle name="60% — акцент4 16" xfId="7967"/>
    <cellStyle name="60% - Акцент4 16_1" xfId="8913"/>
    <cellStyle name="60% — акцент4 16_1" xfId="8913"/>
    <cellStyle name="60% - Акцент4 17" xfId="8539"/>
    <cellStyle name="60% — акцент4 17" xfId="8540"/>
    <cellStyle name="60% - Акцент4 17_1" xfId="8913"/>
    <cellStyle name="60% — акцент4 17_1" xfId="8913"/>
    <cellStyle name="60% - Акцент4 18" xfId="8671"/>
    <cellStyle name="60% — акцент4 18" xfId="226"/>
    <cellStyle name="60% - Акцент4 18_1" xfId="8775"/>
    <cellStyle name="60% — акцент4 18_1" xfId="8717"/>
    <cellStyle name="60% - Акцент4 2" xfId="227"/>
    <cellStyle name="60% — акцент4 2" xfId="228"/>
    <cellStyle name="60% - Акцент4 2 10" xfId="5554"/>
    <cellStyle name="60% — акцент4 2 10" xfId="5555"/>
    <cellStyle name="60% - Акцент4 2 10_1" xfId="8913"/>
    <cellStyle name="60% — акцент4 2 10_1" xfId="8913"/>
    <cellStyle name="60% - Акцент4 2 11" xfId="6158"/>
    <cellStyle name="60% — акцент4 2 11" xfId="6159"/>
    <cellStyle name="60% - Акцент4 2 11_1" xfId="8913"/>
    <cellStyle name="60% — акцент4 2 11_1" xfId="8913"/>
    <cellStyle name="60% - Акцент4 2 12" xfId="6761"/>
    <cellStyle name="60% — акцент4 2 12" xfId="6762"/>
    <cellStyle name="60% - Акцент4 2 12_1" xfId="8913"/>
    <cellStyle name="60% — акцент4 2 12_1" xfId="8913"/>
    <cellStyle name="60% - Акцент4 2 13" xfId="7365"/>
    <cellStyle name="60% — акцент4 2 13" xfId="7366"/>
    <cellStyle name="60% - Акцент4 2 13_1" xfId="8913"/>
    <cellStyle name="60% — акцент4 2 13_1" xfId="8913"/>
    <cellStyle name="60% - Акцент4 2 14" xfId="7968"/>
    <cellStyle name="60% — акцент4 2 14" xfId="7969"/>
    <cellStyle name="60% - Акцент4 2 14_1" xfId="8913"/>
    <cellStyle name="60% — акцент4 2 14_1" xfId="8913"/>
    <cellStyle name="60% - Акцент4 2 15" xfId="8541"/>
    <cellStyle name="60% — акцент4 2 15" xfId="8542"/>
    <cellStyle name="60% - Акцент4 2 15_1" xfId="8913"/>
    <cellStyle name="60% — акцент4 2 15_1" xfId="8913"/>
    <cellStyle name="60% - Акцент4 2 16" xfId="8902"/>
    <cellStyle name="60% — акцент4 2 16" xfId="8903"/>
    <cellStyle name="60% - Акцент4 2 16_1" xfId="8913"/>
    <cellStyle name="60% — акцент4 2 16_1" xfId="8913"/>
    <cellStyle name="60% - Акцент4 2 17" xfId="8904"/>
    <cellStyle name="60% - Акцент4 2 2" xfId="229"/>
    <cellStyle name="60% — акцент4 2 2" xfId="230"/>
    <cellStyle name="60% - Акцент4 2 2 10" xfId="6160"/>
    <cellStyle name="60% — акцент4 2 2 10" xfId="6161"/>
    <cellStyle name="60% - Акцент4 2 2 10_1" xfId="8744"/>
    <cellStyle name="60% — акцент4 2 2 10_1" xfId="8744"/>
    <cellStyle name="60% - Акцент4 2 2 11" xfId="6763"/>
    <cellStyle name="60% — акцент4 2 2 11" xfId="6764"/>
    <cellStyle name="60% - Акцент4 2 2 11_1" xfId="8744"/>
    <cellStyle name="60% — акцент4 2 2 11_1" xfId="8744"/>
    <cellStyle name="60% - Акцент4 2 2 12" xfId="7367"/>
    <cellStyle name="60% — акцент4 2 2 12" xfId="7368"/>
    <cellStyle name="60% - Акцент4 2 2 12_1" xfId="8744"/>
    <cellStyle name="60% — акцент4 2 2 12_1" xfId="8744"/>
    <cellStyle name="60% - Акцент4 2 2 13" xfId="7970"/>
    <cellStyle name="60% — акцент4 2 2 13" xfId="7971"/>
    <cellStyle name="60% - Акцент4 2 2 13_1" xfId="8744"/>
    <cellStyle name="60% — акцент4 2 2 13_1" xfId="8744"/>
    <cellStyle name="60% - Акцент4 2 2 14" xfId="8543"/>
    <cellStyle name="60% — акцент4 2 2 14" xfId="8544"/>
    <cellStyle name="60% - Акцент4 2 2 14_1" xfId="8744"/>
    <cellStyle name="60% — акцент4 2 2 14_1" xfId="8744"/>
    <cellStyle name="60% - Акцент4 2 2 2" xfId="1043"/>
    <cellStyle name="60% — акцент4 2 2 2" xfId="1044"/>
    <cellStyle name="60% - Акцент4 2 2 2_1" xfId="8744"/>
    <cellStyle name="60% — акцент4 2 2 2_1" xfId="8744"/>
    <cellStyle name="60% - Акцент4 2 2 3" xfId="1937"/>
    <cellStyle name="60% — акцент4 2 2 3" xfId="1938"/>
    <cellStyle name="60% - Акцент4 2 2 3_1" xfId="8744"/>
    <cellStyle name="60% — акцент4 2 2 3_1" xfId="8744"/>
    <cellStyle name="60% - Акцент4 2 2 4" xfId="2540"/>
    <cellStyle name="60% — акцент4 2 2 4" xfId="2541"/>
    <cellStyle name="60% - Акцент4 2 2 4_1" xfId="8744"/>
    <cellStyle name="60% — акцент4 2 2 4_1" xfId="8744"/>
    <cellStyle name="60% - Акцент4 2 2 5" xfId="3143"/>
    <cellStyle name="60% — акцент4 2 2 5" xfId="3144"/>
    <cellStyle name="60% - Акцент4 2 2 5_1" xfId="8744"/>
    <cellStyle name="60% — акцент4 2 2 5_1" xfId="8744"/>
    <cellStyle name="60% - Акцент4 2 2 6" xfId="3746"/>
    <cellStyle name="60% — акцент4 2 2 6" xfId="3747"/>
    <cellStyle name="60% - Акцент4 2 2 6_1" xfId="8744"/>
    <cellStyle name="60% — акцент4 2 2 6_1" xfId="8744"/>
    <cellStyle name="60% - Акцент4 2 2 7" xfId="4349"/>
    <cellStyle name="60% — акцент4 2 2 7" xfId="4350"/>
    <cellStyle name="60% - Акцент4 2 2 7_1" xfId="8744"/>
    <cellStyle name="60% — акцент4 2 2 7_1" xfId="8744"/>
    <cellStyle name="60% - Акцент4 2 2 8" xfId="4952"/>
    <cellStyle name="60% — акцент4 2 2 8" xfId="4953"/>
    <cellStyle name="60% - Акцент4 2 2 8_1" xfId="8744"/>
    <cellStyle name="60% — акцент4 2 2 8_1" xfId="8744"/>
    <cellStyle name="60% - Акцент4 2 2 9" xfId="5556"/>
    <cellStyle name="60% — акцент4 2 2 9" xfId="5557"/>
    <cellStyle name="60% - Акцент4 2 2 9_1" xfId="8744"/>
    <cellStyle name="60% — акцент4 2 2 9_1" xfId="8744"/>
    <cellStyle name="60% - Акцент4 2 2_1" xfId="8913"/>
    <cellStyle name="60% — акцент4 2 2_1" xfId="8913"/>
    <cellStyle name="60% - Акцент4 2 2_1 10" xfId="5558"/>
    <cellStyle name="60% — акцент4 2 2_1 10" xfId="5559"/>
    <cellStyle name="60% - Акцент4 2 2_1 10_1" xfId="8743"/>
    <cellStyle name="60% — акцент4 2 2_1 10_1" xfId="8743"/>
    <cellStyle name="60% - Акцент4 2 2_1 11" xfId="6162"/>
    <cellStyle name="60% — акцент4 2 2_1 11" xfId="6163"/>
    <cellStyle name="60% - Акцент4 2 2_1 11_1" xfId="8743"/>
    <cellStyle name="60% — акцент4 2 2_1 11_1" xfId="8743"/>
    <cellStyle name="60% - Акцент4 2 2_1 12" xfId="6765"/>
    <cellStyle name="60% — акцент4 2 2_1 12" xfId="6766"/>
    <cellStyle name="60% - Акцент4 2 2_1 12_1" xfId="8743"/>
    <cellStyle name="60% — акцент4 2 2_1 12_1" xfId="8743"/>
    <cellStyle name="60% - Акцент4 2 2_1 13" xfId="7369"/>
    <cellStyle name="60% — акцент4 2 2_1 13" xfId="7370"/>
    <cellStyle name="60% - Акцент4 2 2_1 13_1" xfId="8743"/>
    <cellStyle name="60% — акцент4 2 2_1 13_1" xfId="8743"/>
    <cellStyle name="60% - Акцент4 2 2_1 14" xfId="7972"/>
    <cellStyle name="60% — акцент4 2 2_1 14" xfId="7973"/>
    <cellStyle name="60% - Акцент4 2 2_1 14_1" xfId="8743"/>
    <cellStyle name="60% — акцент4 2 2_1 14_1" xfId="8743"/>
    <cellStyle name="60% - Акцент4 2 2_1 15" xfId="8545"/>
    <cellStyle name="60% — акцент4 2 2_1 15" xfId="8546"/>
    <cellStyle name="60% - Акцент4 2 2_1 15_1" xfId="8743"/>
    <cellStyle name="60% — акцент4 2 2_1 15_1" xfId="8743"/>
    <cellStyle name="60% - Акцент4 2 2_1 2" xfId="8651"/>
    <cellStyle name="60% — акцент4 2 2_1 2" xfId="8651"/>
    <cellStyle name="60% - Акцент4 2 2_1 2 10" xfId="6164"/>
    <cellStyle name="60% — акцент4 2 2_1 2 10" xfId="6165"/>
    <cellStyle name="60% - Акцент4 2 2_1 2 10_1" xfId="8744"/>
    <cellStyle name="60% — акцент4 2 2_1 2 10_1" xfId="8744"/>
    <cellStyle name="60% - Акцент4 2 2_1 2 11" xfId="6767"/>
    <cellStyle name="60% — акцент4 2 2_1 2 11" xfId="6768"/>
    <cellStyle name="60% - Акцент4 2 2_1 2 11_1" xfId="8744"/>
    <cellStyle name="60% — акцент4 2 2_1 2 11_1" xfId="8744"/>
    <cellStyle name="60% - Акцент4 2 2_1 2 12" xfId="7371"/>
    <cellStyle name="60% — акцент4 2 2_1 2 12" xfId="7372"/>
    <cellStyle name="60% - Акцент4 2 2_1 2 12_1" xfId="8744"/>
    <cellStyle name="60% — акцент4 2 2_1 2 12_1" xfId="8744"/>
    <cellStyle name="60% - Акцент4 2 2_1 2 13" xfId="7974"/>
    <cellStyle name="60% — акцент4 2 2_1 2 13" xfId="7975"/>
    <cellStyle name="60% - Акцент4 2 2_1 2 13_1" xfId="8744"/>
    <cellStyle name="60% — акцент4 2 2_1 2 13_1" xfId="8744"/>
    <cellStyle name="60% - Акцент4 2 2_1 2 14" xfId="8547"/>
    <cellStyle name="60% — акцент4 2 2_1 2 14" xfId="8548"/>
    <cellStyle name="60% - Акцент4 2 2_1 2 14_1" xfId="8744"/>
    <cellStyle name="60% — акцент4 2 2_1 2 14_1" xfId="8744"/>
    <cellStyle name="60% - Акцент4 2 2_1 2 2" xfId="1047"/>
    <cellStyle name="60% — акцент4 2 2_1 2 2" xfId="1048"/>
    <cellStyle name="60% - Акцент4 2 2_1 2 2_1" xfId="8744"/>
    <cellStyle name="60% — акцент4 2 2_1 2 2_1" xfId="8744"/>
    <cellStyle name="60% - Акцент4 2 2_1 2 3" xfId="1941"/>
    <cellStyle name="60% — акцент4 2 2_1 2 3" xfId="1942"/>
    <cellStyle name="60% - Акцент4 2 2_1 2 3_1" xfId="8744"/>
    <cellStyle name="60% — акцент4 2 2_1 2 3_1" xfId="8744"/>
    <cellStyle name="60% - Акцент4 2 2_1 2 4" xfId="2544"/>
    <cellStyle name="60% — акцент4 2 2_1 2 4" xfId="2545"/>
    <cellStyle name="60% - Акцент4 2 2_1 2 4_1" xfId="8744"/>
    <cellStyle name="60% — акцент4 2 2_1 2 4_1" xfId="8744"/>
    <cellStyle name="60% - Акцент4 2 2_1 2 5" xfId="3147"/>
    <cellStyle name="60% — акцент4 2 2_1 2 5" xfId="3148"/>
    <cellStyle name="60% - Акцент4 2 2_1 2 5_1" xfId="8744"/>
    <cellStyle name="60% — акцент4 2 2_1 2 5_1" xfId="8744"/>
    <cellStyle name="60% - Акцент4 2 2_1 2 6" xfId="3750"/>
    <cellStyle name="60% — акцент4 2 2_1 2 6" xfId="3751"/>
    <cellStyle name="60% - Акцент4 2 2_1 2 6_1" xfId="8744"/>
    <cellStyle name="60% — акцент4 2 2_1 2 6_1" xfId="8744"/>
    <cellStyle name="60% - Акцент4 2 2_1 2 7" xfId="4353"/>
    <cellStyle name="60% — акцент4 2 2_1 2 7" xfId="4354"/>
    <cellStyle name="60% - Акцент4 2 2_1 2 7_1" xfId="8744"/>
    <cellStyle name="60% — акцент4 2 2_1 2 7_1" xfId="8744"/>
    <cellStyle name="60% - Акцент4 2 2_1 2 8" xfId="4956"/>
    <cellStyle name="60% — акцент4 2 2_1 2 8" xfId="4957"/>
    <cellStyle name="60% - Акцент4 2 2_1 2 8_1" xfId="8744"/>
    <cellStyle name="60% — акцент4 2 2_1 2 8_1" xfId="8744"/>
    <cellStyle name="60% - Акцент4 2 2_1 2 9" xfId="5560"/>
    <cellStyle name="60% — акцент4 2 2_1 2 9" xfId="5561"/>
    <cellStyle name="60% - Акцент4 2 2_1 2 9_1" xfId="8744"/>
    <cellStyle name="60% — акцент4 2 2_1 2 9_1" xfId="8744"/>
    <cellStyle name="60% - Акцент4 2 2_1 3" xfId="1045"/>
    <cellStyle name="60% — акцент4 2 2_1 3" xfId="1046"/>
    <cellStyle name="60% - Акцент4 2 2_1 3_1" xfId="8743"/>
    <cellStyle name="60% — акцент4 2 2_1 3_1" xfId="8743"/>
    <cellStyle name="60% - Акцент4 2 2_1 4" xfId="1939"/>
    <cellStyle name="60% — акцент4 2 2_1 4" xfId="1940"/>
    <cellStyle name="60% - Акцент4 2 2_1 4_1" xfId="8743"/>
    <cellStyle name="60% — акцент4 2 2_1 4_1" xfId="8743"/>
    <cellStyle name="60% - Акцент4 2 2_1 5" xfId="2542"/>
    <cellStyle name="60% — акцент4 2 2_1 5" xfId="2543"/>
    <cellStyle name="60% - Акцент4 2 2_1 5_1" xfId="8743"/>
    <cellStyle name="60% — акцент4 2 2_1 5_1" xfId="8743"/>
    <cellStyle name="60% - Акцент4 2 2_1 6" xfId="3145"/>
    <cellStyle name="60% — акцент4 2 2_1 6" xfId="3146"/>
    <cellStyle name="60% - Акцент4 2 2_1 6_1" xfId="8743"/>
    <cellStyle name="60% — акцент4 2 2_1 6_1" xfId="8743"/>
    <cellStyle name="60% - Акцент4 2 2_1 7" xfId="3748"/>
    <cellStyle name="60% — акцент4 2 2_1 7" xfId="3749"/>
    <cellStyle name="60% - Акцент4 2 2_1 7_1" xfId="8743"/>
    <cellStyle name="60% — акцент4 2 2_1 7_1" xfId="8743"/>
    <cellStyle name="60% - Акцент4 2 2_1 8" xfId="4351"/>
    <cellStyle name="60% — акцент4 2 2_1 8" xfId="4352"/>
    <cellStyle name="60% - Акцент4 2 2_1 8_1" xfId="8743"/>
    <cellStyle name="60% — акцент4 2 2_1 8_1" xfId="8743"/>
    <cellStyle name="60% - Акцент4 2 2_1 9" xfId="4954"/>
    <cellStyle name="60% — акцент4 2 2_1 9" xfId="4955"/>
    <cellStyle name="60% - Акцент4 2 2_1 9_1" xfId="8743"/>
    <cellStyle name="60% — акцент4 2 2_1 9_1" xfId="8743"/>
    <cellStyle name="60% - Акцент4 2 3" xfId="1041"/>
    <cellStyle name="60% — акцент4 2 3" xfId="1042"/>
    <cellStyle name="60% - Акцент4 2 3_1" xfId="8913"/>
    <cellStyle name="60% — акцент4 2 3_1" xfId="8913"/>
    <cellStyle name="60% - Акцент4 2 4" xfId="1935"/>
    <cellStyle name="60% — акцент4 2 4" xfId="1936"/>
    <cellStyle name="60% - Акцент4 2 4_1" xfId="8913"/>
    <cellStyle name="60% — акцент4 2 4_1" xfId="8913"/>
    <cellStyle name="60% - Акцент4 2 5" xfId="2538"/>
    <cellStyle name="60% — акцент4 2 5" xfId="2539"/>
    <cellStyle name="60% - Акцент4 2 5_1" xfId="8913"/>
    <cellStyle name="60% — акцент4 2 5_1" xfId="8913"/>
    <cellStyle name="60% - Акцент4 2 6" xfId="3141"/>
    <cellStyle name="60% — акцент4 2 6" xfId="3142"/>
    <cellStyle name="60% - Акцент4 2 6_1" xfId="8913"/>
    <cellStyle name="60% — акцент4 2 6_1" xfId="8913"/>
    <cellStyle name="60% - Акцент4 2 7" xfId="3744"/>
    <cellStyle name="60% — акцент4 2 7" xfId="3745"/>
    <cellStyle name="60% - Акцент4 2 7_1" xfId="8913"/>
    <cellStyle name="60% — акцент4 2 7_1" xfId="8913"/>
    <cellStyle name="60% - Акцент4 2 8" xfId="4347"/>
    <cellStyle name="60% — акцент4 2 8" xfId="4348"/>
    <cellStyle name="60% - Акцент4 2 8_1" xfId="8913"/>
    <cellStyle name="60% — акцент4 2 8_1" xfId="8913"/>
    <cellStyle name="60% - Акцент4 2 9" xfId="4950"/>
    <cellStyle name="60% — акцент4 2 9" xfId="4951"/>
    <cellStyle name="60% - Акцент4 2 9_1" xfId="8913"/>
    <cellStyle name="60% — акцент4 2 9_1" xfId="8913"/>
    <cellStyle name="60% - Акцент4 2_1" xfId="8922"/>
    <cellStyle name="60% — акцент4 2_1" xfId="8922"/>
    <cellStyle name="60% - Акцент4 2_1 10" xfId="5562"/>
    <cellStyle name="60% — акцент4 2_1 10" xfId="5563"/>
    <cellStyle name="60% - Акцент4 2_1 10_1" xfId="8743"/>
    <cellStyle name="60% — акцент4 2_1 10_1" xfId="8743"/>
    <cellStyle name="60% - Акцент4 2_1 11" xfId="6166"/>
    <cellStyle name="60% — акцент4 2_1 11" xfId="6167"/>
    <cellStyle name="60% - Акцент4 2_1 11_1" xfId="8743"/>
    <cellStyle name="60% — акцент4 2_1 11_1" xfId="8743"/>
    <cellStyle name="60% - Акцент4 2_1 12" xfId="6769"/>
    <cellStyle name="60% — акцент4 2_1 12" xfId="6770"/>
    <cellStyle name="60% - Акцент4 2_1 12_1" xfId="8743"/>
    <cellStyle name="60% — акцент4 2_1 12_1" xfId="8743"/>
    <cellStyle name="60% - Акцент4 2_1 13" xfId="7373"/>
    <cellStyle name="60% — акцент4 2_1 13" xfId="7374"/>
    <cellStyle name="60% - Акцент4 2_1 13_1" xfId="8743"/>
    <cellStyle name="60% — акцент4 2_1 13_1" xfId="8743"/>
    <cellStyle name="60% - Акцент4 2_1 14" xfId="7976"/>
    <cellStyle name="60% — акцент4 2_1 14" xfId="7977"/>
    <cellStyle name="60% - Акцент4 2_1 14_1" xfId="8743"/>
    <cellStyle name="60% — акцент4 2_1 14_1" xfId="8743"/>
    <cellStyle name="60% - Акцент4 2_1 15" xfId="8549"/>
    <cellStyle name="60% — акцент4 2_1 15" xfId="8550"/>
    <cellStyle name="60% - Акцент4 2_1 15_1" xfId="8743"/>
    <cellStyle name="60% — акцент4 2_1 15_1" xfId="8743"/>
    <cellStyle name="60% - Акцент4 2_1 2" xfId="8648"/>
    <cellStyle name="60% — акцент4 2_1 2" xfId="8648"/>
    <cellStyle name="60% - Акцент4 2_1 2 10" xfId="6168"/>
    <cellStyle name="60% — акцент4 2_1 2 10" xfId="6169"/>
    <cellStyle name="60% - Акцент4 2_1 2 10_1" xfId="8757"/>
    <cellStyle name="60% — акцент4 2_1 2 10_1" xfId="8757"/>
    <cellStyle name="60% - Акцент4 2_1 2 11" xfId="6771"/>
    <cellStyle name="60% — акцент4 2_1 2 11" xfId="6772"/>
    <cellStyle name="60% - Акцент4 2_1 2 11_1" xfId="8757"/>
    <cellStyle name="60% — акцент4 2_1 2 11_1" xfId="8757"/>
    <cellStyle name="60% - Акцент4 2_1 2 12" xfId="7375"/>
    <cellStyle name="60% — акцент4 2_1 2 12" xfId="7376"/>
    <cellStyle name="60% - Акцент4 2_1 2 12_1" xfId="8757"/>
    <cellStyle name="60% — акцент4 2_1 2 12_1" xfId="8757"/>
    <cellStyle name="60% - Акцент4 2_1 2 13" xfId="7978"/>
    <cellStyle name="60% — акцент4 2_1 2 13" xfId="7979"/>
    <cellStyle name="60% - Акцент4 2_1 2 13_1" xfId="8757"/>
    <cellStyle name="60% — акцент4 2_1 2 13_1" xfId="8757"/>
    <cellStyle name="60% - Акцент4 2_1 2 14" xfId="8551"/>
    <cellStyle name="60% — акцент4 2_1 2 14" xfId="8552"/>
    <cellStyle name="60% - Акцент4 2_1 2 14_1" xfId="8757"/>
    <cellStyle name="60% — акцент4 2_1 2 14_1" xfId="8757"/>
    <cellStyle name="60% - Акцент4 2_1 2 2" xfId="1050"/>
    <cellStyle name="60% — акцент4 2_1 2 2" xfId="1051"/>
    <cellStyle name="60% - Акцент4 2_1 2 2_1" xfId="8757"/>
    <cellStyle name="60% — акцент4 2_1 2 2_1" xfId="8757"/>
    <cellStyle name="60% - Акцент4 2_1 2 3" xfId="1945"/>
    <cellStyle name="60% — акцент4 2_1 2 3" xfId="1946"/>
    <cellStyle name="60% - Акцент4 2_1 2 3_1" xfId="8757"/>
    <cellStyle name="60% — акцент4 2_1 2 3_1" xfId="8757"/>
    <cellStyle name="60% - Акцент4 2_1 2 4" xfId="2548"/>
    <cellStyle name="60% — акцент4 2_1 2 4" xfId="2549"/>
    <cellStyle name="60% - Акцент4 2_1 2 4_1" xfId="8757"/>
    <cellStyle name="60% — акцент4 2_1 2 4_1" xfId="8757"/>
    <cellStyle name="60% - Акцент4 2_1 2 5" xfId="3151"/>
    <cellStyle name="60% — акцент4 2_1 2 5" xfId="3152"/>
    <cellStyle name="60% - Акцент4 2_1 2 5_1" xfId="8757"/>
    <cellStyle name="60% — акцент4 2_1 2 5_1" xfId="8757"/>
    <cellStyle name="60% - Акцент4 2_1 2 6" xfId="3754"/>
    <cellStyle name="60% — акцент4 2_1 2 6" xfId="3755"/>
    <cellStyle name="60% - Акцент4 2_1 2 6_1" xfId="8757"/>
    <cellStyle name="60% — акцент4 2_1 2 6_1" xfId="8757"/>
    <cellStyle name="60% - Акцент4 2_1 2 7" xfId="4357"/>
    <cellStyle name="60% — акцент4 2_1 2 7" xfId="4358"/>
    <cellStyle name="60% - Акцент4 2_1 2 7_1" xfId="8757"/>
    <cellStyle name="60% — акцент4 2_1 2 7_1" xfId="8757"/>
    <cellStyle name="60% - Акцент4 2_1 2 8" xfId="4960"/>
    <cellStyle name="60% — акцент4 2_1 2 8" xfId="4961"/>
    <cellStyle name="60% - Акцент4 2_1 2 8_1" xfId="8757"/>
    <cellStyle name="60% — акцент4 2_1 2 8_1" xfId="8757"/>
    <cellStyle name="60% - Акцент4 2_1 2 9" xfId="5564"/>
    <cellStyle name="60% — акцент4 2_1 2 9" xfId="5565"/>
    <cellStyle name="60% - Акцент4 2_1 2 9_1" xfId="8757"/>
    <cellStyle name="60% — акцент4 2_1 2 9_1" xfId="8757"/>
    <cellStyle name="60% - Акцент4 2_1 2_1" xfId="8717"/>
    <cellStyle name="60% — акцент4 2_1 3" xfId="1049"/>
    <cellStyle name="60% - Акцент4 2_1 4" xfId="1943"/>
    <cellStyle name="60% — акцент4 2_1 4" xfId="1944"/>
    <cellStyle name="60% - Акцент4 2_1 4_1" xfId="8743"/>
    <cellStyle name="60% — акцент4 2_1 4_1" xfId="8743"/>
    <cellStyle name="60% - Акцент4 2_1 5" xfId="2546"/>
    <cellStyle name="60% — акцент4 2_1 5" xfId="2547"/>
    <cellStyle name="60% - Акцент4 2_1 5_1" xfId="8743"/>
    <cellStyle name="60% — акцент4 2_1 5_1" xfId="8743"/>
    <cellStyle name="60% - Акцент4 2_1 6" xfId="3149"/>
    <cellStyle name="60% — акцент4 2_1 6" xfId="3150"/>
    <cellStyle name="60% - Акцент4 2_1 6_1" xfId="8743"/>
    <cellStyle name="60% — акцент4 2_1 6_1" xfId="8743"/>
    <cellStyle name="60% - Акцент4 2_1 7" xfId="3752"/>
    <cellStyle name="60% — акцент4 2_1 7" xfId="3753"/>
    <cellStyle name="60% - Акцент4 2_1 7_1" xfId="8743"/>
    <cellStyle name="60% — акцент4 2_1 7_1" xfId="8743"/>
    <cellStyle name="60% - Акцент4 2_1 8" xfId="4355"/>
    <cellStyle name="60% — акцент4 2_1 8" xfId="4356"/>
    <cellStyle name="60% - Акцент4 2_1 8_1" xfId="8743"/>
    <cellStyle name="60% — акцент4 2_1 8_1" xfId="8743"/>
    <cellStyle name="60% - Акцент4 2_1 9" xfId="4958"/>
    <cellStyle name="60% — акцент4 2_1 9" xfId="4959"/>
    <cellStyle name="60% - Акцент4 2_1 9_1" xfId="8743"/>
    <cellStyle name="60% — акцент4 2_1 9_1" xfId="8743"/>
    <cellStyle name="60% - Акцент4 2_1_1" xfId="8761"/>
    <cellStyle name="60% - Акцент4 3" xfId="231"/>
    <cellStyle name="60% — акцент4 3" xfId="232"/>
    <cellStyle name="60% - Акцент4 3 10" xfId="5566"/>
    <cellStyle name="60% — акцент4 3 10" xfId="5567"/>
    <cellStyle name="60% - Акцент4 3 10_1" xfId="8757"/>
    <cellStyle name="60% — акцент4 3 10_1" xfId="8757"/>
    <cellStyle name="60% - Акцент4 3 11" xfId="6170"/>
    <cellStyle name="60% — акцент4 3 11" xfId="6171"/>
    <cellStyle name="60% - Акцент4 3 11_1" xfId="8757"/>
    <cellStyle name="60% — акцент4 3 11_1" xfId="8757"/>
    <cellStyle name="60% - Акцент4 3 12" xfId="6773"/>
    <cellStyle name="60% — акцент4 3 12" xfId="6774"/>
    <cellStyle name="60% - Акцент4 3 12_1" xfId="8757"/>
    <cellStyle name="60% — акцент4 3 12_1" xfId="8757"/>
    <cellStyle name="60% - Акцент4 3 13" xfId="7377"/>
    <cellStyle name="60% — акцент4 3 13" xfId="7378"/>
    <cellStyle name="60% - Акцент4 3 13_1" xfId="8757"/>
    <cellStyle name="60% — акцент4 3 13_1" xfId="8757"/>
    <cellStyle name="60% - Акцент4 3 14" xfId="7980"/>
    <cellStyle name="60% — акцент4 3 14" xfId="7981"/>
    <cellStyle name="60% - Акцент4 3 14_1" xfId="8757"/>
    <cellStyle name="60% — акцент4 3 14_1" xfId="8757"/>
    <cellStyle name="60% - Акцент4 3 15" xfId="8553"/>
    <cellStyle name="60% — акцент4 3 15" xfId="8554"/>
    <cellStyle name="60% - Акцент4 3 15_1" xfId="8757"/>
    <cellStyle name="60% — акцент4 3 15_1" xfId="8757"/>
    <cellStyle name="60% - Акцент4 3 2" xfId="233"/>
    <cellStyle name="60% — акцент4 3 2" xfId="234"/>
    <cellStyle name="60% - Акцент4 3 2 10" xfId="6172"/>
    <cellStyle name="60% — акцент4 3 2 10" xfId="6173"/>
    <cellStyle name="60% - Акцент4 3 2 10_1" xfId="8744"/>
    <cellStyle name="60% — акцент4 3 2 10_1" xfId="8744"/>
    <cellStyle name="60% - Акцент4 3 2 11" xfId="6775"/>
    <cellStyle name="60% — акцент4 3 2 11" xfId="6776"/>
    <cellStyle name="60% - Акцент4 3 2 11_1" xfId="8744"/>
    <cellStyle name="60% — акцент4 3 2 11_1" xfId="8744"/>
    <cellStyle name="60% - Акцент4 3 2 12" xfId="7379"/>
    <cellStyle name="60% — акцент4 3 2 12" xfId="7380"/>
    <cellStyle name="60% - Акцент4 3 2 12_1" xfId="8744"/>
    <cellStyle name="60% — акцент4 3 2 12_1" xfId="8744"/>
    <cellStyle name="60% - Акцент4 3 2 13" xfId="7982"/>
    <cellStyle name="60% — акцент4 3 2 13" xfId="7983"/>
    <cellStyle name="60% - Акцент4 3 2 13_1" xfId="8744"/>
    <cellStyle name="60% — акцент4 3 2 13_1" xfId="8744"/>
    <cellStyle name="60% - Акцент4 3 2 14" xfId="8555"/>
    <cellStyle name="60% — акцент4 3 2 14" xfId="8556"/>
    <cellStyle name="60% - Акцент4 3 2 14_1" xfId="8744"/>
    <cellStyle name="60% — акцент4 3 2 14_1" xfId="8744"/>
    <cellStyle name="60% - Акцент4 3 2 2" xfId="1054"/>
    <cellStyle name="60% — акцент4 3 2 2" xfId="1055"/>
    <cellStyle name="60% - Акцент4 3 2 2_1" xfId="8744"/>
    <cellStyle name="60% — акцент4 3 2 2_1" xfId="8744"/>
    <cellStyle name="60% - Акцент4 3 2 3" xfId="1949"/>
    <cellStyle name="60% — акцент4 3 2 3" xfId="1950"/>
    <cellStyle name="60% - Акцент4 3 2 3_1" xfId="8744"/>
    <cellStyle name="60% — акцент4 3 2 3_1" xfId="8744"/>
    <cellStyle name="60% - Акцент4 3 2 4" xfId="2552"/>
    <cellStyle name="60% — акцент4 3 2 4" xfId="2553"/>
    <cellStyle name="60% - Акцент4 3 2 4_1" xfId="8744"/>
    <cellStyle name="60% — акцент4 3 2 4_1" xfId="8744"/>
    <cellStyle name="60% - Акцент4 3 2 5" xfId="3155"/>
    <cellStyle name="60% — акцент4 3 2 5" xfId="3156"/>
    <cellStyle name="60% - Акцент4 3 2 5_1" xfId="8744"/>
    <cellStyle name="60% — акцент4 3 2 5_1" xfId="8744"/>
    <cellStyle name="60% - Акцент4 3 2 6" xfId="3758"/>
    <cellStyle name="60% — акцент4 3 2 6" xfId="3759"/>
    <cellStyle name="60% - Акцент4 3 2 6_1" xfId="8744"/>
    <cellStyle name="60% — акцент4 3 2 6_1" xfId="8744"/>
    <cellStyle name="60% - Акцент4 3 2 7" xfId="4361"/>
    <cellStyle name="60% — акцент4 3 2 7" xfId="4362"/>
    <cellStyle name="60% - Акцент4 3 2 7_1" xfId="8744"/>
    <cellStyle name="60% — акцент4 3 2 7_1" xfId="8744"/>
    <cellStyle name="60% - Акцент4 3 2 8" xfId="4964"/>
    <cellStyle name="60% — акцент4 3 2 8" xfId="4965"/>
    <cellStyle name="60% - Акцент4 3 2 8_1" xfId="8744"/>
    <cellStyle name="60% — акцент4 3 2 8_1" xfId="8744"/>
    <cellStyle name="60% - Акцент4 3 2 9" xfId="5568"/>
    <cellStyle name="60% — акцент4 3 2 9" xfId="5569"/>
    <cellStyle name="60% - Акцент4 3 2 9_1" xfId="8744"/>
    <cellStyle name="60% — акцент4 3 2 9_1" xfId="8744"/>
    <cellStyle name="60% - Акцент4 3 2_1" xfId="8704"/>
    <cellStyle name="60% — акцент4 3 2_1" xfId="8704"/>
    <cellStyle name="60% - Акцент4 3 2_1 10" xfId="5570"/>
    <cellStyle name="60% — акцент4 3 2_1 10" xfId="5571"/>
    <cellStyle name="60% - Акцент4 3 2_1 10_1" xfId="8743"/>
    <cellStyle name="60% — акцент4 3 2_1 10_1" xfId="8743"/>
    <cellStyle name="60% - Акцент4 3 2_1 11" xfId="6174"/>
    <cellStyle name="60% — акцент4 3 2_1 11" xfId="6175"/>
    <cellStyle name="60% - Акцент4 3 2_1 11_1" xfId="8743"/>
    <cellStyle name="60% — акцент4 3 2_1 11_1" xfId="8743"/>
    <cellStyle name="60% - Акцент4 3 2_1 12" xfId="6777"/>
    <cellStyle name="60% — акцент4 3 2_1 12" xfId="6778"/>
    <cellStyle name="60% - Акцент4 3 2_1 12_1" xfId="8743"/>
    <cellStyle name="60% — акцент4 3 2_1 12_1" xfId="8743"/>
    <cellStyle name="60% - Акцент4 3 2_1 13" xfId="7381"/>
    <cellStyle name="60% — акцент4 3 2_1 13" xfId="7382"/>
    <cellStyle name="60% - Акцент4 3 2_1 13_1" xfId="8743"/>
    <cellStyle name="60% — акцент4 3 2_1 13_1" xfId="8743"/>
    <cellStyle name="60% - Акцент4 3 2_1 14" xfId="7984"/>
    <cellStyle name="60% — акцент4 3 2_1 14" xfId="7985"/>
    <cellStyle name="60% - Акцент4 3 2_1 14_1" xfId="8743"/>
    <cellStyle name="60% — акцент4 3 2_1 14_1" xfId="8743"/>
    <cellStyle name="60% - Акцент4 3 2_1 15" xfId="8557"/>
    <cellStyle name="60% — акцент4 3 2_1 15" xfId="8558"/>
    <cellStyle name="60% - Акцент4 3 2_1 15_1" xfId="8743"/>
    <cellStyle name="60% — акцент4 3 2_1 15_1" xfId="8743"/>
    <cellStyle name="60% - Акцент4 3 2_1 2" xfId="8651"/>
    <cellStyle name="60% — акцент4 3 2_1 2" xfId="8651"/>
    <cellStyle name="60% - Акцент4 3 2_1 2 10" xfId="6176"/>
    <cellStyle name="60% — акцент4 3 2_1 2 10" xfId="6177"/>
    <cellStyle name="60% - Акцент4 3 2_1 2 10_1" xfId="8744"/>
    <cellStyle name="60% — акцент4 3 2_1 2 10_1" xfId="8744"/>
    <cellStyle name="60% - Акцент4 3 2_1 2 11" xfId="6779"/>
    <cellStyle name="60% — акцент4 3 2_1 2 11" xfId="6780"/>
    <cellStyle name="60% - Акцент4 3 2_1 2 11_1" xfId="8744"/>
    <cellStyle name="60% — акцент4 3 2_1 2 11_1" xfId="8744"/>
    <cellStyle name="60% - Акцент4 3 2_1 2 12" xfId="7383"/>
    <cellStyle name="60% — акцент4 3 2_1 2 12" xfId="7384"/>
    <cellStyle name="60% - Акцент4 3 2_1 2 12_1" xfId="8744"/>
    <cellStyle name="60% — акцент4 3 2_1 2 12_1" xfId="8744"/>
    <cellStyle name="60% - Акцент4 3 2_1 2 13" xfId="7986"/>
    <cellStyle name="60% — акцент4 3 2_1 2 13" xfId="7987"/>
    <cellStyle name="60% - Акцент4 3 2_1 2 13_1" xfId="8744"/>
    <cellStyle name="60% — акцент4 3 2_1 2 13_1" xfId="8744"/>
    <cellStyle name="60% - Акцент4 3 2_1 2 14" xfId="8559"/>
    <cellStyle name="60% — акцент4 3 2_1 2 14" xfId="8560"/>
    <cellStyle name="60% - Акцент4 3 2_1 2 14_1" xfId="8744"/>
    <cellStyle name="60% — акцент4 3 2_1 2 14_1" xfId="8744"/>
    <cellStyle name="60% - Акцент4 3 2_1 2 2" xfId="1058"/>
    <cellStyle name="60% — акцент4 3 2_1 2 2" xfId="1059"/>
    <cellStyle name="60% - Акцент4 3 2_1 2 2_1" xfId="8744"/>
    <cellStyle name="60% — акцент4 3 2_1 2 2_1" xfId="8744"/>
    <cellStyle name="60% - Акцент4 3 2_1 2 3" xfId="1953"/>
    <cellStyle name="60% — акцент4 3 2_1 2 3" xfId="1954"/>
    <cellStyle name="60% - Акцент4 3 2_1 2 3_1" xfId="8744"/>
    <cellStyle name="60% — акцент4 3 2_1 2 3_1" xfId="8744"/>
    <cellStyle name="60% - Акцент4 3 2_1 2 4" xfId="2556"/>
    <cellStyle name="60% — акцент4 3 2_1 2 4" xfId="2557"/>
    <cellStyle name="60% - Акцент4 3 2_1 2 4_1" xfId="8744"/>
    <cellStyle name="60% — акцент4 3 2_1 2 4_1" xfId="8744"/>
    <cellStyle name="60% - Акцент4 3 2_1 2 5" xfId="3159"/>
    <cellStyle name="60% — акцент4 3 2_1 2 5" xfId="3160"/>
    <cellStyle name="60% - Акцент4 3 2_1 2 5_1" xfId="8744"/>
    <cellStyle name="60% — акцент4 3 2_1 2 5_1" xfId="8744"/>
    <cellStyle name="60% - Акцент4 3 2_1 2 6" xfId="3762"/>
    <cellStyle name="60% — акцент4 3 2_1 2 6" xfId="3763"/>
    <cellStyle name="60% - Акцент4 3 2_1 2 6_1" xfId="8744"/>
    <cellStyle name="60% — акцент4 3 2_1 2 6_1" xfId="8744"/>
    <cellStyle name="60% - Акцент4 3 2_1 2 7" xfId="4365"/>
    <cellStyle name="60% — акцент4 3 2_1 2 7" xfId="4366"/>
    <cellStyle name="60% - Акцент4 3 2_1 2 7_1" xfId="8744"/>
    <cellStyle name="60% — акцент4 3 2_1 2 7_1" xfId="8744"/>
    <cellStyle name="60% - Акцент4 3 2_1 2 8" xfId="4968"/>
    <cellStyle name="60% — акцент4 3 2_1 2 8" xfId="4969"/>
    <cellStyle name="60% - Акцент4 3 2_1 2 8_1" xfId="8744"/>
    <cellStyle name="60% — акцент4 3 2_1 2 8_1" xfId="8744"/>
    <cellStyle name="60% - Акцент4 3 2_1 2 9" xfId="5572"/>
    <cellStyle name="60% — акцент4 3 2_1 2 9" xfId="5573"/>
    <cellStyle name="60% - Акцент4 3 2_1 2 9_1" xfId="8744"/>
    <cellStyle name="60% — акцент4 3 2_1 2 9_1" xfId="8744"/>
    <cellStyle name="60% - Акцент4 3 2_1 3" xfId="1056"/>
    <cellStyle name="60% — акцент4 3 2_1 3" xfId="1057"/>
    <cellStyle name="60% - Акцент4 3 2_1 3_1" xfId="8743"/>
    <cellStyle name="60% — акцент4 3 2_1 3_1" xfId="8743"/>
    <cellStyle name="60% - Акцент4 3 2_1 4" xfId="1951"/>
    <cellStyle name="60% — акцент4 3 2_1 4" xfId="1952"/>
    <cellStyle name="60% - Акцент4 3 2_1 4_1" xfId="8743"/>
    <cellStyle name="60% — акцент4 3 2_1 4_1" xfId="8743"/>
    <cellStyle name="60% - Акцент4 3 2_1 5" xfId="2554"/>
    <cellStyle name="60% — акцент4 3 2_1 5" xfId="2555"/>
    <cellStyle name="60% - Акцент4 3 2_1 5_1" xfId="8743"/>
    <cellStyle name="60% — акцент4 3 2_1 5_1" xfId="8743"/>
    <cellStyle name="60% - Акцент4 3 2_1 6" xfId="3157"/>
    <cellStyle name="60% — акцент4 3 2_1 6" xfId="3158"/>
    <cellStyle name="60% - Акцент4 3 2_1 6_1" xfId="8743"/>
    <cellStyle name="60% — акцент4 3 2_1 6_1" xfId="8743"/>
    <cellStyle name="60% - Акцент4 3 2_1 7" xfId="3760"/>
    <cellStyle name="60% — акцент4 3 2_1 7" xfId="3761"/>
    <cellStyle name="60% - Акцент4 3 2_1 7_1" xfId="8743"/>
    <cellStyle name="60% — акцент4 3 2_1 7_1" xfId="8743"/>
    <cellStyle name="60% - Акцент4 3 2_1 8" xfId="4363"/>
    <cellStyle name="60% — акцент4 3 2_1 8" xfId="4364"/>
    <cellStyle name="60% - Акцент4 3 2_1 8_1" xfId="8743"/>
    <cellStyle name="60% — акцент4 3 2_1 8_1" xfId="8743"/>
    <cellStyle name="60% - Акцент4 3 2_1 9" xfId="4966"/>
    <cellStyle name="60% — акцент4 3 2_1 9" xfId="4967"/>
    <cellStyle name="60% - Акцент4 3 2_1 9_1" xfId="8743"/>
    <cellStyle name="60% — акцент4 3 2_1 9_1" xfId="8743"/>
    <cellStyle name="60% - Акцент4 3 3" xfId="1052"/>
    <cellStyle name="60% — акцент4 3 3" xfId="1053"/>
    <cellStyle name="60% - Акцент4 3 3_1" xfId="8757"/>
    <cellStyle name="60% — акцент4 3 3_1" xfId="8757"/>
    <cellStyle name="60% - Акцент4 3 4" xfId="1947"/>
    <cellStyle name="60% — акцент4 3 4" xfId="1948"/>
    <cellStyle name="60% - Акцент4 3 4_1" xfId="8757"/>
    <cellStyle name="60% — акцент4 3 4_1" xfId="8757"/>
    <cellStyle name="60% - Акцент4 3 5" xfId="2550"/>
    <cellStyle name="60% — акцент4 3 5" xfId="2551"/>
    <cellStyle name="60% - Акцент4 3 5_1" xfId="8757"/>
    <cellStyle name="60% — акцент4 3 5_1" xfId="8757"/>
    <cellStyle name="60% - Акцент4 3 6" xfId="3153"/>
    <cellStyle name="60% — акцент4 3 6" xfId="3154"/>
    <cellStyle name="60% - Акцент4 3 6_1" xfId="8757"/>
    <cellStyle name="60% — акцент4 3 6_1" xfId="8757"/>
    <cellStyle name="60% - Акцент4 3 7" xfId="3756"/>
    <cellStyle name="60% — акцент4 3 7" xfId="3757"/>
    <cellStyle name="60% - Акцент4 3 7_1" xfId="8757"/>
    <cellStyle name="60% — акцент4 3 7_1" xfId="8757"/>
    <cellStyle name="60% - Акцент4 3 8" xfId="4359"/>
    <cellStyle name="60% — акцент4 3 8" xfId="4360"/>
    <cellStyle name="60% - Акцент4 3 8_1" xfId="8757"/>
    <cellStyle name="60% — акцент4 3 8_1" xfId="8757"/>
    <cellStyle name="60% - Акцент4 3 9" xfId="4962"/>
    <cellStyle name="60% — акцент4 3 9" xfId="4963"/>
    <cellStyle name="60% - Акцент4 3 9_1" xfId="8757"/>
    <cellStyle name="60% — акцент4 3 9_1" xfId="8757"/>
    <cellStyle name="60% - Акцент4 3_1" xfId="8913"/>
    <cellStyle name="60% — акцент4 3_1" xfId="8922"/>
    <cellStyle name="60% - Акцент4 3_1 10" xfId="5574"/>
    <cellStyle name="60% — акцент4 3_1 10" xfId="5575"/>
    <cellStyle name="60% - Акцент4 3_1 10_1" xfId="8743"/>
    <cellStyle name="60% — акцент4 3_1 10_1" xfId="8743"/>
    <cellStyle name="60% - Акцент4 3_1 11" xfId="6178"/>
    <cellStyle name="60% — акцент4 3_1 11" xfId="6179"/>
    <cellStyle name="60% - Акцент4 3_1 11_1" xfId="8743"/>
    <cellStyle name="60% — акцент4 3_1 11_1" xfId="8743"/>
    <cellStyle name="60% - Акцент4 3_1 12" xfId="6781"/>
    <cellStyle name="60% — акцент4 3_1 12" xfId="6782"/>
    <cellStyle name="60% - Акцент4 3_1 12_1" xfId="8743"/>
    <cellStyle name="60% — акцент4 3_1 12_1" xfId="8743"/>
    <cellStyle name="60% - Акцент4 3_1 13" xfId="7385"/>
    <cellStyle name="60% — акцент4 3_1 13" xfId="7386"/>
    <cellStyle name="60% - Акцент4 3_1 13_1" xfId="8743"/>
    <cellStyle name="60% — акцент4 3_1 13_1" xfId="8743"/>
    <cellStyle name="60% - Акцент4 3_1 14" xfId="7988"/>
    <cellStyle name="60% — акцент4 3_1 14" xfId="7989"/>
    <cellStyle name="60% - Акцент4 3_1 14_1" xfId="8743"/>
    <cellStyle name="60% — акцент4 3_1 14_1" xfId="8743"/>
    <cellStyle name="60% - Акцент4 3_1 15" xfId="8561"/>
    <cellStyle name="60% — акцент4 3_1 15" xfId="8562"/>
    <cellStyle name="60% - Акцент4 3_1 15_1" xfId="8743"/>
    <cellStyle name="60% — акцент4 3_1 15_1" xfId="8743"/>
    <cellStyle name="60% - Акцент4 3_1 2" xfId="8648"/>
    <cellStyle name="60% — акцент4 3_1 2" xfId="8648"/>
    <cellStyle name="60% - Акцент4 3_1 2 10" xfId="6180"/>
    <cellStyle name="60% — акцент4 3_1 2 10" xfId="6181"/>
    <cellStyle name="60% - Акцент4 3_1 2 10_1" xfId="8757"/>
    <cellStyle name="60% — акцент4 3_1 2 10_1" xfId="8757"/>
    <cellStyle name="60% - Акцент4 3_1 2 11" xfId="6783"/>
    <cellStyle name="60% — акцент4 3_1 2 11" xfId="6784"/>
    <cellStyle name="60% - Акцент4 3_1 2 11_1" xfId="8757"/>
    <cellStyle name="60% — акцент4 3_1 2 11_1" xfId="8757"/>
    <cellStyle name="60% - Акцент4 3_1 2 12" xfId="7387"/>
    <cellStyle name="60% — акцент4 3_1 2 12" xfId="7388"/>
    <cellStyle name="60% - Акцент4 3_1 2 12_1" xfId="8757"/>
    <cellStyle name="60% — акцент4 3_1 2 12_1" xfId="8757"/>
    <cellStyle name="60% - Акцент4 3_1 2 13" xfId="7990"/>
    <cellStyle name="60% — акцент4 3_1 2 13" xfId="7991"/>
    <cellStyle name="60% - Акцент4 3_1 2 13_1" xfId="8757"/>
    <cellStyle name="60% — акцент4 3_1 2 13_1" xfId="8757"/>
    <cellStyle name="60% - Акцент4 3_1 2 14" xfId="8563"/>
    <cellStyle name="60% — акцент4 3_1 2 14" xfId="8564"/>
    <cellStyle name="60% - Акцент4 3_1 2 14_1" xfId="8757"/>
    <cellStyle name="60% — акцент4 3_1 2 14_1" xfId="8757"/>
    <cellStyle name="60% - Акцент4 3_1 2 2" xfId="1062"/>
    <cellStyle name="60% — акцент4 3_1 2 2" xfId="1063"/>
    <cellStyle name="60% - Акцент4 3_1 2 2_1" xfId="8757"/>
    <cellStyle name="60% — акцент4 3_1 2 2_1" xfId="8757"/>
    <cellStyle name="60% - Акцент4 3_1 2 3" xfId="1957"/>
    <cellStyle name="60% — акцент4 3_1 2 3" xfId="1958"/>
    <cellStyle name="60% - Акцент4 3_1 2 3_1" xfId="8757"/>
    <cellStyle name="60% — акцент4 3_1 2 3_1" xfId="8757"/>
    <cellStyle name="60% - Акцент4 3_1 2 4" xfId="2560"/>
    <cellStyle name="60% — акцент4 3_1 2 4" xfId="2561"/>
    <cellStyle name="60% - Акцент4 3_1 2 4_1" xfId="8757"/>
    <cellStyle name="60% — акцент4 3_1 2 4_1" xfId="8757"/>
    <cellStyle name="60% - Акцент4 3_1 2 5" xfId="3163"/>
    <cellStyle name="60% — акцент4 3_1 2 5" xfId="3164"/>
    <cellStyle name="60% - Акцент4 3_1 2 5_1" xfId="8757"/>
    <cellStyle name="60% — акцент4 3_1 2 5_1" xfId="8757"/>
    <cellStyle name="60% - Акцент4 3_1 2 6" xfId="3766"/>
    <cellStyle name="60% — акцент4 3_1 2 6" xfId="3767"/>
    <cellStyle name="60% - Акцент4 3_1 2 6_1" xfId="8757"/>
    <cellStyle name="60% — акцент4 3_1 2 6_1" xfId="8757"/>
    <cellStyle name="60% - Акцент4 3_1 2 7" xfId="4369"/>
    <cellStyle name="60% — акцент4 3_1 2 7" xfId="4370"/>
    <cellStyle name="60% - Акцент4 3_1 2 7_1" xfId="8757"/>
    <cellStyle name="60% — акцент4 3_1 2 7_1" xfId="8757"/>
    <cellStyle name="60% - Акцент4 3_1 2 8" xfId="4972"/>
    <cellStyle name="60% — акцент4 3_1 2 8" xfId="4973"/>
    <cellStyle name="60% - Акцент4 3_1 2 8_1" xfId="8757"/>
    <cellStyle name="60% — акцент4 3_1 2 8_1" xfId="8757"/>
    <cellStyle name="60% - Акцент4 3_1 2 9" xfId="5576"/>
    <cellStyle name="60% — акцент4 3_1 2 9" xfId="5577"/>
    <cellStyle name="60% - Акцент4 3_1 2 9_1" xfId="8757"/>
    <cellStyle name="60% — акцент4 3_1 2 9_1" xfId="8757"/>
    <cellStyle name="60% - Акцент4 3_1 3" xfId="1060"/>
    <cellStyle name="60% — акцент4 3_1 3" xfId="1061"/>
    <cellStyle name="60% - Акцент4 3_1 3_1" xfId="8743"/>
    <cellStyle name="60% — акцент4 3_1 3_1" xfId="8743"/>
    <cellStyle name="60% - Акцент4 3_1 4" xfId="1955"/>
    <cellStyle name="60% — акцент4 3_1 4" xfId="1956"/>
    <cellStyle name="60% - Акцент4 3_1 4_1" xfId="8743"/>
    <cellStyle name="60% — акцент4 3_1 4_1" xfId="8743"/>
    <cellStyle name="60% - Акцент4 3_1 5" xfId="2558"/>
    <cellStyle name="60% — акцент4 3_1 5" xfId="2559"/>
    <cellStyle name="60% - Акцент4 3_1 5_1" xfId="8743"/>
    <cellStyle name="60% — акцент4 3_1 5_1" xfId="8743"/>
    <cellStyle name="60% - Акцент4 3_1 6" xfId="3161"/>
    <cellStyle name="60% — акцент4 3_1 6" xfId="3162"/>
    <cellStyle name="60% - Акцент4 3_1 6_1" xfId="8743"/>
    <cellStyle name="60% — акцент4 3_1 6_1" xfId="8743"/>
    <cellStyle name="60% - Акцент4 3_1 7" xfId="3764"/>
    <cellStyle name="60% — акцент4 3_1 7" xfId="3765"/>
    <cellStyle name="60% - Акцент4 3_1 7_1" xfId="8743"/>
    <cellStyle name="60% — акцент4 3_1 7_1" xfId="8743"/>
    <cellStyle name="60% - Акцент4 3_1 8" xfId="4367"/>
    <cellStyle name="60% — акцент4 3_1 8" xfId="4368"/>
    <cellStyle name="60% - Акцент4 3_1 8_1" xfId="8743"/>
    <cellStyle name="60% — акцент4 3_1 8_1" xfId="8743"/>
    <cellStyle name="60% - Акцент4 3_1 9" xfId="4970"/>
    <cellStyle name="60% — акцент4 3_1 9" xfId="4971"/>
    <cellStyle name="60% - Акцент4 3_1 9_1" xfId="8743"/>
    <cellStyle name="60% — акцент4 3_1 9_1" xfId="8743"/>
    <cellStyle name="60% - Акцент4 4" xfId="235"/>
    <cellStyle name="60% — акцент4 4" xfId="236"/>
    <cellStyle name="60% - Акцент4 4 10" xfId="6182"/>
    <cellStyle name="60% — акцент4 4 10" xfId="6183"/>
    <cellStyle name="60% - Акцент4 4 10_1" xfId="8744"/>
    <cellStyle name="60% — акцент4 4 10_1" xfId="8744"/>
    <cellStyle name="60% - Акцент4 4 11" xfId="6785"/>
    <cellStyle name="60% — акцент4 4 11" xfId="6786"/>
    <cellStyle name="60% - Акцент4 4 11_1" xfId="8744"/>
    <cellStyle name="60% — акцент4 4 11_1" xfId="8744"/>
    <cellStyle name="60% - Акцент4 4 12" xfId="7389"/>
    <cellStyle name="60% — акцент4 4 12" xfId="7390"/>
    <cellStyle name="60% - Акцент4 4 12_1" xfId="8744"/>
    <cellStyle name="60% — акцент4 4 12_1" xfId="8744"/>
    <cellStyle name="60% - Акцент4 4 13" xfId="7992"/>
    <cellStyle name="60% — акцент4 4 13" xfId="7993"/>
    <cellStyle name="60% - Акцент4 4 13_1" xfId="8744"/>
    <cellStyle name="60% — акцент4 4 13_1" xfId="8744"/>
    <cellStyle name="60% - Акцент4 4 14" xfId="8565"/>
    <cellStyle name="60% — акцент4 4 14" xfId="8566"/>
    <cellStyle name="60% - Акцент4 4 14_1" xfId="8744"/>
    <cellStyle name="60% — акцент4 4 14_1" xfId="8744"/>
    <cellStyle name="60% - Акцент4 4 2" xfId="1064"/>
    <cellStyle name="60% — акцент4 4 2" xfId="1065"/>
    <cellStyle name="60% - Акцент4 4 2_1" xfId="8744"/>
    <cellStyle name="60% — акцент4 4 2_1" xfId="8744"/>
    <cellStyle name="60% - Акцент4 4 3" xfId="1959"/>
    <cellStyle name="60% — акцент4 4 3" xfId="1960"/>
    <cellStyle name="60% - Акцент4 4 3_1" xfId="8744"/>
    <cellStyle name="60% — акцент4 4 3_1" xfId="8744"/>
    <cellStyle name="60% - Акцент4 4 4" xfId="2562"/>
    <cellStyle name="60% — акцент4 4 4" xfId="2563"/>
    <cellStyle name="60% - Акцент4 4 4_1" xfId="8744"/>
    <cellStyle name="60% — акцент4 4 4_1" xfId="8744"/>
    <cellStyle name="60% - Акцент4 4 5" xfId="3165"/>
    <cellStyle name="60% — акцент4 4 5" xfId="3166"/>
    <cellStyle name="60% - Акцент4 4 5_1" xfId="8744"/>
    <cellStyle name="60% — акцент4 4 5_1" xfId="8744"/>
    <cellStyle name="60% - Акцент4 4 6" xfId="3768"/>
    <cellStyle name="60% — акцент4 4 6" xfId="3769"/>
    <cellStyle name="60% - Акцент4 4 6_1" xfId="8744"/>
    <cellStyle name="60% — акцент4 4 6_1" xfId="8744"/>
    <cellStyle name="60% - Акцент4 4 7" xfId="4371"/>
    <cellStyle name="60% — акцент4 4 7" xfId="4372"/>
    <cellStyle name="60% - Акцент4 4 7_1" xfId="8744"/>
    <cellStyle name="60% — акцент4 4 7_1" xfId="8744"/>
    <cellStyle name="60% - Акцент4 4 8" xfId="4974"/>
    <cellStyle name="60% — акцент4 4 8" xfId="4975"/>
    <cellStyle name="60% - Акцент4 4 8_1" xfId="8744"/>
    <cellStyle name="60% — акцент4 4 8_1" xfId="8744"/>
    <cellStyle name="60% - Акцент4 4 9" xfId="5578"/>
    <cellStyle name="60% — акцент4 4 9" xfId="5579"/>
    <cellStyle name="60% - Акцент4 4 9_1" xfId="8744"/>
    <cellStyle name="60% — акцент4 4 9_1" xfId="8744"/>
    <cellStyle name="60% - Акцент4 4_1" xfId="8913"/>
    <cellStyle name="60% — акцент4 4_1" xfId="8913"/>
    <cellStyle name="60% - Акцент4 4_1 10" xfId="5580"/>
    <cellStyle name="60% — акцент4 4_1 10" xfId="5581"/>
    <cellStyle name="60% - Акцент4 4_1 10_1" xfId="8743"/>
    <cellStyle name="60% — акцент4 4_1 10_1" xfId="8743"/>
    <cellStyle name="60% - Акцент4 4_1 11" xfId="6184"/>
    <cellStyle name="60% — акцент4 4_1 11" xfId="6185"/>
    <cellStyle name="60% - Акцент4 4_1 11_1" xfId="8743"/>
    <cellStyle name="60% — акцент4 4_1 11_1" xfId="8743"/>
    <cellStyle name="60% - Акцент4 4_1 12" xfId="6787"/>
    <cellStyle name="60% — акцент4 4_1 12" xfId="6788"/>
    <cellStyle name="60% - Акцент4 4_1 12_1" xfId="8743"/>
    <cellStyle name="60% — акцент4 4_1 12_1" xfId="8743"/>
    <cellStyle name="60% - Акцент4 4_1 13" xfId="7391"/>
    <cellStyle name="60% — акцент4 4_1 13" xfId="7392"/>
    <cellStyle name="60% - Акцент4 4_1 13_1" xfId="8743"/>
    <cellStyle name="60% — акцент4 4_1 13_1" xfId="8743"/>
    <cellStyle name="60% - Акцент4 4_1 14" xfId="7994"/>
    <cellStyle name="60% — акцент4 4_1 14" xfId="7995"/>
    <cellStyle name="60% - Акцент4 4_1 14_1" xfId="8743"/>
    <cellStyle name="60% — акцент4 4_1 14_1" xfId="8743"/>
    <cellStyle name="60% - Акцент4 4_1 15" xfId="8567"/>
    <cellStyle name="60% — акцент4 4_1 15" xfId="8568"/>
    <cellStyle name="60% - Акцент4 4_1 15_1" xfId="8743"/>
    <cellStyle name="60% — акцент4 4_1 15_1" xfId="8743"/>
    <cellStyle name="60% - Акцент4 4_1 2" xfId="8651"/>
    <cellStyle name="60% — акцент4 4_1 2" xfId="8651"/>
    <cellStyle name="60% - Акцент4 4_1 2 10" xfId="6186"/>
    <cellStyle name="60% — акцент4 4_1 2 10" xfId="6187"/>
    <cellStyle name="60% - Акцент4 4_1 2 10_1" xfId="8744"/>
    <cellStyle name="60% — акцент4 4_1 2 10_1" xfId="8744"/>
    <cellStyle name="60% - Акцент4 4_1 2 11" xfId="6789"/>
    <cellStyle name="60% — акцент4 4_1 2 11" xfId="6790"/>
    <cellStyle name="60% - Акцент4 4_1 2 11_1" xfId="8744"/>
    <cellStyle name="60% — акцент4 4_1 2 11_1" xfId="8744"/>
    <cellStyle name="60% - Акцент4 4_1 2 12" xfId="7393"/>
    <cellStyle name="60% — акцент4 4_1 2 12" xfId="7394"/>
    <cellStyle name="60% - Акцент4 4_1 2 12_1" xfId="8744"/>
    <cellStyle name="60% — акцент4 4_1 2 12_1" xfId="8744"/>
    <cellStyle name="60% - Акцент4 4_1 2 13" xfId="7996"/>
    <cellStyle name="60% — акцент4 4_1 2 13" xfId="7997"/>
    <cellStyle name="60% - Акцент4 4_1 2 13_1" xfId="8744"/>
    <cellStyle name="60% — акцент4 4_1 2 13_1" xfId="8744"/>
    <cellStyle name="60% - Акцент4 4_1 2 14" xfId="8569"/>
    <cellStyle name="60% — акцент4 4_1 2 14" xfId="8570"/>
    <cellStyle name="60% - Акцент4 4_1 2 14_1" xfId="8744"/>
    <cellStyle name="60% — акцент4 4_1 2 14_1" xfId="8744"/>
    <cellStyle name="60% - Акцент4 4_1 2 2" xfId="1068"/>
    <cellStyle name="60% — акцент4 4_1 2 2" xfId="1069"/>
    <cellStyle name="60% - Акцент4 4_1 2 2_1" xfId="8744"/>
    <cellStyle name="60% — акцент4 4_1 2 2_1" xfId="8744"/>
    <cellStyle name="60% - Акцент4 4_1 2 3" xfId="1963"/>
    <cellStyle name="60% — акцент4 4_1 2 3" xfId="1964"/>
    <cellStyle name="60% - Акцент4 4_1 2 3_1" xfId="8744"/>
    <cellStyle name="60% — акцент4 4_1 2 3_1" xfId="8744"/>
    <cellStyle name="60% - Акцент4 4_1 2 4" xfId="2566"/>
    <cellStyle name="60% — акцент4 4_1 2 4" xfId="2567"/>
    <cellStyle name="60% - Акцент4 4_1 2 4_1" xfId="8744"/>
    <cellStyle name="60% — акцент4 4_1 2 4_1" xfId="8744"/>
    <cellStyle name="60% - Акцент4 4_1 2 5" xfId="3169"/>
    <cellStyle name="60% — акцент4 4_1 2 5" xfId="3170"/>
    <cellStyle name="60% - Акцент4 4_1 2 5_1" xfId="8744"/>
    <cellStyle name="60% — акцент4 4_1 2 5_1" xfId="8744"/>
    <cellStyle name="60% - Акцент4 4_1 2 6" xfId="3772"/>
    <cellStyle name="60% — акцент4 4_1 2 6" xfId="3773"/>
    <cellStyle name="60% - Акцент4 4_1 2 6_1" xfId="8744"/>
    <cellStyle name="60% — акцент4 4_1 2 6_1" xfId="8744"/>
    <cellStyle name="60% - Акцент4 4_1 2 7" xfId="4375"/>
    <cellStyle name="60% — акцент4 4_1 2 7" xfId="4376"/>
    <cellStyle name="60% - Акцент4 4_1 2 7_1" xfId="8744"/>
    <cellStyle name="60% — акцент4 4_1 2 7_1" xfId="8744"/>
    <cellStyle name="60% - Акцент4 4_1 2 8" xfId="4978"/>
    <cellStyle name="60% — акцент4 4_1 2 8" xfId="4979"/>
    <cellStyle name="60% - Акцент4 4_1 2 8_1" xfId="8744"/>
    <cellStyle name="60% — акцент4 4_1 2 8_1" xfId="8744"/>
    <cellStyle name="60% - Акцент4 4_1 2 9" xfId="5582"/>
    <cellStyle name="60% — акцент4 4_1 2 9" xfId="5583"/>
    <cellStyle name="60% - Акцент4 4_1 2 9_1" xfId="8744"/>
    <cellStyle name="60% — акцент4 4_1 2 9_1" xfId="8744"/>
    <cellStyle name="60% - Акцент4 4_1 3" xfId="1066"/>
    <cellStyle name="60% — акцент4 4_1 3" xfId="1067"/>
    <cellStyle name="60% - Акцент4 4_1 3_1" xfId="8743"/>
    <cellStyle name="60% — акцент4 4_1 3_1" xfId="8743"/>
    <cellStyle name="60% - Акцент4 4_1 4" xfId="1961"/>
    <cellStyle name="60% — акцент4 4_1 4" xfId="1962"/>
    <cellStyle name="60% - Акцент4 4_1 4_1" xfId="8743"/>
    <cellStyle name="60% — акцент4 4_1 4_1" xfId="8743"/>
    <cellStyle name="60% - Акцент4 4_1 5" xfId="2564"/>
    <cellStyle name="60% — акцент4 4_1 5" xfId="2565"/>
    <cellStyle name="60% - Акцент4 4_1 5_1" xfId="8743"/>
    <cellStyle name="60% — акцент4 4_1 5_1" xfId="8743"/>
    <cellStyle name="60% - Акцент4 4_1 6" xfId="3167"/>
    <cellStyle name="60% — акцент4 4_1 6" xfId="3168"/>
    <cellStyle name="60% - Акцент4 4_1 6_1" xfId="8743"/>
    <cellStyle name="60% — акцент4 4_1 6_1" xfId="8743"/>
    <cellStyle name="60% - Акцент4 4_1 7" xfId="3770"/>
    <cellStyle name="60% — акцент4 4_1 7" xfId="3771"/>
    <cellStyle name="60% - Акцент4 4_1 7_1" xfId="8743"/>
    <cellStyle name="60% — акцент4 4_1 7_1" xfId="8743"/>
    <cellStyle name="60% - Акцент4 4_1 8" xfId="4373"/>
    <cellStyle name="60% — акцент4 4_1 8" xfId="4374"/>
    <cellStyle name="60% - Акцент4 4_1 8_1" xfId="8743"/>
    <cellStyle name="60% — акцент4 4_1 8_1" xfId="8743"/>
    <cellStyle name="60% - Акцент4 4_1 9" xfId="4976"/>
    <cellStyle name="60% — акцент4 4_1 9" xfId="4977"/>
    <cellStyle name="60% - Акцент4 4_1 9_1" xfId="8743"/>
    <cellStyle name="60% — акцент4 4_1 9_1" xfId="8743"/>
    <cellStyle name="60% - Акцент4 5" xfId="1039"/>
    <cellStyle name="60% — акцент4 5" xfId="1040"/>
    <cellStyle name="60% - Акцент4 5_1" xfId="8913"/>
    <cellStyle name="60% — акцент4 5_1" xfId="8913"/>
    <cellStyle name="60% - Акцент4 6" xfId="1933"/>
    <cellStyle name="60% — акцент4 6" xfId="1934"/>
    <cellStyle name="60% - Акцент4 6_1" xfId="8913"/>
    <cellStyle name="60% — акцент4 6_1" xfId="8913"/>
    <cellStyle name="60% - Акцент4 7" xfId="2536"/>
    <cellStyle name="60% — акцент4 7" xfId="2537"/>
    <cellStyle name="60% - Акцент4 7_1" xfId="8913"/>
    <cellStyle name="60% — акцент4 7_1" xfId="8913"/>
    <cellStyle name="60% - Акцент4 8" xfId="3139"/>
    <cellStyle name="60% — акцент4 8" xfId="3140"/>
    <cellStyle name="60% - Акцент4 8_1" xfId="8913"/>
    <cellStyle name="60% — акцент4 8_1" xfId="8913"/>
    <cellStyle name="60% - Акцент4 9" xfId="3742"/>
    <cellStyle name="60% — акцент4 9" xfId="3743"/>
    <cellStyle name="60% - Акцент4 9_1" xfId="8913"/>
    <cellStyle name="60% — акцент4 9_1" xfId="8913"/>
    <cellStyle name="60% - Акцент4_1" xfId="8922"/>
    <cellStyle name="60% - Акцент5" xfId="237"/>
    <cellStyle name="60% — акцент5" xfId="8905"/>
    <cellStyle name="60% - Акцент5 10" xfId="4378"/>
    <cellStyle name="60% — акцент5 10" xfId="4379"/>
    <cellStyle name="60% - Акцент5 10_1" xfId="8913"/>
    <cellStyle name="60% — акцент5 10_1" xfId="8913"/>
    <cellStyle name="60% - Акцент5 11" xfId="4981"/>
    <cellStyle name="60% — акцент5 11" xfId="4982"/>
    <cellStyle name="60% - Акцент5 11_1" xfId="8913"/>
    <cellStyle name="60% — акцент5 11_1" xfId="8913"/>
    <cellStyle name="60% - Акцент5 12" xfId="5585"/>
    <cellStyle name="60% — акцент5 12" xfId="5586"/>
    <cellStyle name="60% - Акцент5 12_1" xfId="8913"/>
    <cellStyle name="60% — акцент5 12_1" xfId="8913"/>
    <cellStyle name="60% - Акцент5 13" xfId="6189"/>
    <cellStyle name="60% — акцент5 13" xfId="6190"/>
    <cellStyle name="60% - Акцент5 13_1" xfId="8913"/>
    <cellStyle name="60% — акцент5 13_1" xfId="8913"/>
    <cellStyle name="60% - Акцент5 14" xfId="6792"/>
    <cellStyle name="60% — акцент5 14" xfId="6793"/>
    <cellStyle name="60% - Акцент5 14_1" xfId="8913"/>
    <cellStyle name="60% — акцент5 14_1" xfId="8913"/>
    <cellStyle name="60% - Акцент5 15" xfId="7396"/>
    <cellStyle name="60% — акцент5 15" xfId="7397"/>
    <cellStyle name="60% - Акцент5 15_1" xfId="8913"/>
    <cellStyle name="60% — акцент5 15_1" xfId="8913"/>
    <cellStyle name="60% - Акцент5 16" xfId="7999"/>
    <cellStyle name="60% — акцент5 16" xfId="8000"/>
    <cellStyle name="60% - Акцент5 16_1" xfId="8913"/>
    <cellStyle name="60% — акцент5 16_1" xfId="8913"/>
    <cellStyle name="60% - Акцент5 17" xfId="8571"/>
    <cellStyle name="60% — акцент5 17" xfId="8572"/>
    <cellStyle name="60% - Акцент5 17_1" xfId="8913"/>
    <cellStyle name="60% — акцент5 17_1" xfId="8913"/>
    <cellStyle name="60% - Акцент5 18" xfId="8672"/>
    <cellStyle name="60% — акцент5 18" xfId="238"/>
    <cellStyle name="60% - Акцент5 18_1" xfId="8776"/>
    <cellStyle name="60% — акцент5 18_1" xfId="8718"/>
    <cellStyle name="60% - Акцент5 2" xfId="239"/>
    <cellStyle name="60% — акцент5 2" xfId="240"/>
    <cellStyle name="60% - Акцент5 2 10" xfId="5587"/>
    <cellStyle name="60% — акцент5 2 10" xfId="5588"/>
    <cellStyle name="60% - Акцент5 2 10_1" xfId="8913"/>
    <cellStyle name="60% — акцент5 2 10_1" xfId="8913"/>
    <cellStyle name="60% - Акцент5 2 11" xfId="6191"/>
    <cellStyle name="60% — акцент5 2 11" xfId="6192"/>
    <cellStyle name="60% - Акцент5 2 11_1" xfId="8913"/>
    <cellStyle name="60% — акцент5 2 11_1" xfId="8913"/>
    <cellStyle name="60% - Акцент5 2 12" xfId="6794"/>
    <cellStyle name="60% — акцент5 2 12" xfId="6795"/>
    <cellStyle name="60% - Акцент5 2 12_1" xfId="8913"/>
    <cellStyle name="60% — акцент5 2 12_1" xfId="8913"/>
    <cellStyle name="60% - Акцент5 2 13" xfId="7398"/>
    <cellStyle name="60% — акцент5 2 13" xfId="7399"/>
    <cellStyle name="60% - Акцент5 2 13_1" xfId="8913"/>
    <cellStyle name="60% — акцент5 2 13_1" xfId="8913"/>
    <cellStyle name="60% - Акцент5 2 14" xfId="8001"/>
    <cellStyle name="60% — акцент5 2 14" xfId="8002"/>
    <cellStyle name="60% - Акцент5 2 14_1" xfId="8913"/>
    <cellStyle name="60% — акцент5 2 14_1" xfId="8913"/>
    <cellStyle name="60% - Акцент5 2 15" xfId="8573"/>
    <cellStyle name="60% — акцент5 2 15" xfId="8574"/>
    <cellStyle name="60% - Акцент5 2 15_1" xfId="8913"/>
    <cellStyle name="60% — акцент5 2 15_1" xfId="8913"/>
    <cellStyle name="60% - Акцент5 2 16" xfId="8906"/>
    <cellStyle name="60% — акцент5 2 16" xfId="8907"/>
    <cellStyle name="60% - Акцент5 2 16_1" xfId="8913"/>
    <cellStyle name="60% — акцент5 2 16_1" xfId="8913"/>
    <cellStyle name="60% - Акцент5 2 17" xfId="8908"/>
    <cellStyle name="60% - Акцент5 2 2" xfId="241"/>
    <cellStyle name="60% — акцент5 2 2" xfId="242"/>
    <cellStyle name="60% - Акцент5 2 2 10" xfId="6193"/>
    <cellStyle name="60% — акцент5 2 2 10" xfId="6194"/>
    <cellStyle name="60% - Акцент5 2 2 10_1" xfId="8744"/>
    <cellStyle name="60% — акцент5 2 2 10_1" xfId="8744"/>
    <cellStyle name="60% - Акцент5 2 2 11" xfId="6796"/>
    <cellStyle name="60% — акцент5 2 2 11" xfId="6797"/>
    <cellStyle name="60% - Акцент5 2 2 11_1" xfId="8744"/>
    <cellStyle name="60% — акцент5 2 2 11_1" xfId="8744"/>
    <cellStyle name="60% - Акцент5 2 2 12" xfId="7400"/>
    <cellStyle name="60% — акцент5 2 2 12" xfId="7401"/>
    <cellStyle name="60% - Акцент5 2 2 12_1" xfId="8744"/>
    <cellStyle name="60% — акцент5 2 2 12_1" xfId="8744"/>
    <cellStyle name="60% - Акцент5 2 2 13" xfId="8003"/>
    <cellStyle name="60% — акцент5 2 2 13" xfId="8004"/>
    <cellStyle name="60% - Акцент5 2 2 13_1" xfId="8744"/>
    <cellStyle name="60% — акцент5 2 2 13_1" xfId="8744"/>
    <cellStyle name="60% - Акцент5 2 2 14" xfId="8575"/>
    <cellStyle name="60% — акцент5 2 2 14" xfId="8576"/>
    <cellStyle name="60% - Акцент5 2 2 14_1" xfId="8744"/>
    <cellStyle name="60% — акцент5 2 2 14_1" xfId="8744"/>
    <cellStyle name="60% - Акцент5 2 2 2" xfId="1074"/>
    <cellStyle name="60% — акцент5 2 2 2" xfId="1075"/>
    <cellStyle name="60% - Акцент5 2 2 2_1" xfId="8744"/>
    <cellStyle name="60% — акцент5 2 2 2_1" xfId="8744"/>
    <cellStyle name="60% - Акцент5 2 2 3" xfId="1970"/>
    <cellStyle name="60% — акцент5 2 2 3" xfId="1971"/>
    <cellStyle name="60% - Акцент5 2 2 3_1" xfId="8744"/>
    <cellStyle name="60% — акцент5 2 2 3_1" xfId="8744"/>
    <cellStyle name="60% - Акцент5 2 2 4" xfId="2573"/>
    <cellStyle name="60% — акцент5 2 2 4" xfId="2574"/>
    <cellStyle name="60% - Акцент5 2 2 4_1" xfId="8744"/>
    <cellStyle name="60% — акцент5 2 2 4_1" xfId="8744"/>
    <cellStyle name="60% - Акцент5 2 2 5" xfId="3176"/>
    <cellStyle name="60% — акцент5 2 2 5" xfId="3177"/>
    <cellStyle name="60% - Акцент5 2 2 5_1" xfId="8744"/>
    <cellStyle name="60% — акцент5 2 2 5_1" xfId="8744"/>
    <cellStyle name="60% - Акцент5 2 2 6" xfId="3779"/>
    <cellStyle name="60% — акцент5 2 2 6" xfId="3780"/>
    <cellStyle name="60% - Акцент5 2 2 6_1" xfId="8744"/>
    <cellStyle name="60% — акцент5 2 2 6_1" xfId="8744"/>
    <cellStyle name="60% - Акцент5 2 2 7" xfId="4382"/>
    <cellStyle name="60% — акцент5 2 2 7" xfId="4383"/>
    <cellStyle name="60% - Акцент5 2 2 7_1" xfId="8744"/>
    <cellStyle name="60% — акцент5 2 2 7_1" xfId="8744"/>
    <cellStyle name="60% - Акцент5 2 2 8" xfId="4985"/>
    <cellStyle name="60% — акцент5 2 2 8" xfId="4986"/>
    <cellStyle name="60% - Акцент5 2 2 8_1" xfId="8744"/>
    <cellStyle name="60% — акцент5 2 2 8_1" xfId="8744"/>
    <cellStyle name="60% - Акцент5 2 2 9" xfId="5589"/>
    <cellStyle name="60% — акцент5 2 2 9" xfId="5590"/>
    <cellStyle name="60% - Акцент5 2 2 9_1" xfId="8744"/>
    <cellStyle name="60% — акцент5 2 2 9_1" xfId="8744"/>
    <cellStyle name="60% - Акцент5 2 2_1" xfId="8913"/>
    <cellStyle name="60% — акцент5 2 2_1" xfId="8913"/>
    <cellStyle name="60% - Акцент5 2 2_1 10" xfId="5591"/>
    <cellStyle name="60% — акцент5 2 2_1 10" xfId="5592"/>
    <cellStyle name="60% - Акцент5 2 2_1 10_1" xfId="8743"/>
    <cellStyle name="60% — акцент5 2 2_1 10_1" xfId="8743"/>
    <cellStyle name="60% - Акцент5 2 2_1 11" xfId="6195"/>
    <cellStyle name="60% — акцент5 2 2_1 11" xfId="6196"/>
    <cellStyle name="60% - Акцент5 2 2_1 11_1" xfId="8743"/>
    <cellStyle name="60% — акцент5 2 2_1 11_1" xfId="8743"/>
    <cellStyle name="60% - Акцент5 2 2_1 12" xfId="6798"/>
    <cellStyle name="60% — акцент5 2 2_1 12" xfId="6799"/>
    <cellStyle name="60% - Акцент5 2 2_1 12_1" xfId="8743"/>
    <cellStyle name="60% — акцент5 2 2_1 12_1" xfId="8743"/>
    <cellStyle name="60% - Акцент5 2 2_1 13" xfId="7402"/>
    <cellStyle name="60% — акцент5 2 2_1 13" xfId="7403"/>
    <cellStyle name="60% - Акцент5 2 2_1 13_1" xfId="8743"/>
    <cellStyle name="60% — акцент5 2 2_1 13_1" xfId="8743"/>
    <cellStyle name="60% - Акцент5 2 2_1 14" xfId="8005"/>
    <cellStyle name="60% — акцент5 2 2_1 14" xfId="8006"/>
    <cellStyle name="60% - Акцент5 2 2_1 14_1" xfId="8743"/>
    <cellStyle name="60% — акцент5 2 2_1 14_1" xfId="8743"/>
    <cellStyle name="60% - Акцент5 2 2_1 15" xfId="8577"/>
    <cellStyle name="60% — акцент5 2 2_1 15" xfId="8578"/>
    <cellStyle name="60% - Акцент5 2 2_1 15_1" xfId="8743"/>
    <cellStyle name="60% — акцент5 2 2_1 15_1" xfId="8743"/>
    <cellStyle name="60% - Акцент5 2 2_1 2" xfId="8651"/>
    <cellStyle name="60% — акцент5 2 2_1 2" xfId="8651"/>
    <cellStyle name="60% - Акцент5 2 2_1 2 10" xfId="6197"/>
    <cellStyle name="60% — акцент5 2 2_1 2 10" xfId="6198"/>
    <cellStyle name="60% - Акцент5 2 2_1 2 10_1" xfId="8744"/>
    <cellStyle name="60% — акцент5 2 2_1 2 10_1" xfId="8744"/>
    <cellStyle name="60% - Акцент5 2 2_1 2 11" xfId="6800"/>
    <cellStyle name="60% — акцент5 2 2_1 2 11" xfId="6801"/>
    <cellStyle name="60% - Акцент5 2 2_1 2 11_1" xfId="8744"/>
    <cellStyle name="60% — акцент5 2 2_1 2 11_1" xfId="8744"/>
    <cellStyle name="60% - Акцент5 2 2_1 2 12" xfId="7404"/>
    <cellStyle name="60% — акцент5 2 2_1 2 12" xfId="7405"/>
    <cellStyle name="60% - Акцент5 2 2_1 2 12_1" xfId="8744"/>
    <cellStyle name="60% — акцент5 2 2_1 2 12_1" xfId="8744"/>
    <cellStyle name="60% - Акцент5 2 2_1 2 13" xfId="8007"/>
    <cellStyle name="60% — акцент5 2 2_1 2 13" xfId="8008"/>
    <cellStyle name="60% - Акцент5 2 2_1 2 13_1" xfId="8744"/>
    <cellStyle name="60% — акцент5 2 2_1 2 13_1" xfId="8744"/>
    <cellStyle name="60% - Акцент5 2 2_1 2 14" xfId="8579"/>
    <cellStyle name="60% — акцент5 2 2_1 2 14" xfId="8580"/>
    <cellStyle name="60% - Акцент5 2 2_1 2 14_1" xfId="8744"/>
    <cellStyle name="60% — акцент5 2 2_1 2 14_1" xfId="8744"/>
    <cellStyle name="60% - Акцент5 2 2_1 2 2" xfId="1078"/>
    <cellStyle name="60% — акцент5 2 2_1 2 2" xfId="1079"/>
    <cellStyle name="60% - Акцент5 2 2_1 2 2_1" xfId="8744"/>
    <cellStyle name="60% — акцент5 2 2_1 2 2_1" xfId="8744"/>
    <cellStyle name="60% - Акцент5 2 2_1 2 3" xfId="1974"/>
    <cellStyle name="60% — акцент5 2 2_1 2 3" xfId="1975"/>
    <cellStyle name="60% - Акцент5 2 2_1 2 3_1" xfId="8744"/>
    <cellStyle name="60% — акцент5 2 2_1 2 3_1" xfId="8744"/>
    <cellStyle name="60% - Акцент5 2 2_1 2 4" xfId="2577"/>
    <cellStyle name="60% — акцент5 2 2_1 2 4" xfId="2578"/>
    <cellStyle name="60% - Акцент5 2 2_1 2 4_1" xfId="8744"/>
    <cellStyle name="60% — акцент5 2 2_1 2 4_1" xfId="8744"/>
    <cellStyle name="60% - Акцент5 2 2_1 2 5" xfId="3180"/>
    <cellStyle name="60% — акцент5 2 2_1 2 5" xfId="3181"/>
    <cellStyle name="60% - Акцент5 2 2_1 2 5_1" xfId="8744"/>
    <cellStyle name="60% — акцент5 2 2_1 2 5_1" xfId="8744"/>
    <cellStyle name="60% - Акцент5 2 2_1 2 6" xfId="3783"/>
    <cellStyle name="60% — акцент5 2 2_1 2 6" xfId="3784"/>
    <cellStyle name="60% - Акцент5 2 2_1 2 6_1" xfId="8744"/>
    <cellStyle name="60% — акцент5 2 2_1 2 6_1" xfId="8744"/>
    <cellStyle name="60% - Акцент5 2 2_1 2 7" xfId="4386"/>
    <cellStyle name="60% — акцент5 2 2_1 2 7" xfId="4387"/>
    <cellStyle name="60% - Акцент5 2 2_1 2 7_1" xfId="8744"/>
    <cellStyle name="60% — акцент5 2 2_1 2 7_1" xfId="8744"/>
    <cellStyle name="60% - Акцент5 2 2_1 2 8" xfId="4989"/>
    <cellStyle name="60% — акцент5 2 2_1 2 8" xfId="4990"/>
    <cellStyle name="60% - Акцент5 2 2_1 2 8_1" xfId="8744"/>
    <cellStyle name="60% — акцент5 2 2_1 2 8_1" xfId="8744"/>
    <cellStyle name="60% - Акцент5 2 2_1 2 9" xfId="5593"/>
    <cellStyle name="60% — акцент5 2 2_1 2 9" xfId="5594"/>
    <cellStyle name="60% - Акцент5 2 2_1 2 9_1" xfId="8744"/>
    <cellStyle name="60% — акцент5 2 2_1 2 9_1" xfId="8744"/>
    <cellStyle name="60% - Акцент5 2 2_1 3" xfId="1076"/>
    <cellStyle name="60% — акцент5 2 2_1 3" xfId="1077"/>
    <cellStyle name="60% - Акцент5 2 2_1 3_1" xfId="8743"/>
    <cellStyle name="60% — акцент5 2 2_1 3_1" xfId="8743"/>
    <cellStyle name="60% - Акцент5 2 2_1 4" xfId="1972"/>
    <cellStyle name="60% — акцент5 2 2_1 4" xfId="1973"/>
    <cellStyle name="60% - Акцент5 2 2_1 4_1" xfId="8743"/>
    <cellStyle name="60% — акцент5 2 2_1 4_1" xfId="8743"/>
    <cellStyle name="60% - Акцент5 2 2_1 5" xfId="2575"/>
    <cellStyle name="60% — акцент5 2 2_1 5" xfId="2576"/>
    <cellStyle name="60% - Акцент5 2 2_1 5_1" xfId="8743"/>
    <cellStyle name="60% — акцент5 2 2_1 5_1" xfId="8743"/>
    <cellStyle name="60% - Акцент5 2 2_1 6" xfId="3178"/>
    <cellStyle name="60% — акцент5 2 2_1 6" xfId="3179"/>
    <cellStyle name="60% - Акцент5 2 2_1 6_1" xfId="8743"/>
    <cellStyle name="60% — акцент5 2 2_1 6_1" xfId="8743"/>
    <cellStyle name="60% - Акцент5 2 2_1 7" xfId="3781"/>
    <cellStyle name="60% — акцент5 2 2_1 7" xfId="3782"/>
    <cellStyle name="60% - Акцент5 2 2_1 7_1" xfId="8743"/>
    <cellStyle name="60% — акцент5 2 2_1 7_1" xfId="8743"/>
    <cellStyle name="60% - Акцент5 2 2_1 8" xfId="4384"/>
    <cellStyle name="60% — акцент5 2 2_1 8" xfId="4385"/>
    <cellStyle name="60% - Акцент5 2 2_1 8_1" xfId="8743"/>
    <cellStyle name="60% — акцент5 2 2_1 8_1" xfId="8743"/>
    <cellStyle name="60% - Акцент5 2 2_1 9" xfId="4987"/>
    <cellStyle name="60% — акцент5 2 2_1 9" xfId="4988"/>
    <cellStyle name="60% - Акцент5 2 2_1 9_1" xfId="8743"/>
    <cellStyle name="60% — акцент5 2 2_1 9_1" xfId="8743"/>
    <cellStyle name="60% - Акцент5 2 3" xfId="1072"/>
    <cellStyle name="60% — акцент5 2 3" xfId="1073"/>
    <cellStyle name="60% - Акцент5 2 3_1" xfId="8913"/>
    <cellStyle name="60% — акцент5 2 3_1" xfId="8913"/>
    <cellStyle name="60% - Акцент5 2 4" xfId="1968"/>
    <cellStyle name="60% — акцент5 2 4" xfId="1969"/>
    <cellStyle name="60% - Акцент5 2 4_1" xfId="8913"/>
    <cellStyle name="60% — акцент5 2 4_1" xfId="8913"/>
    <cellStyle name="60% - Акцент5 2 5" xfId="2571"/>
    <cellStyle name="60% — акцент5 2 5" xfId="2572"/>
    <cellStyle name="60% - Акцент5 2 5_1" xfId="8913"/>
    <cellStyle name="60% — акцент5 2 5_1" xfId="8913"/>
    <cellStyle name="60% - Акцент5 2 6" xfId="3174"/>
    <cellStyle name="60% — акцент5 2 6" xfId="3175"/>
    <cellStyle name="60% - Акцент5 2 6_1" xfId="8913"/>
    <cellStyle name="60% — акцент5 2 6_1" xfId="8913"/>
    <cellStyle name="60% - Акцент5 2 7" xfId="3777"/>
    <cellStyle name="60% — акцент5 2 7" xfId="3778"/>
    <cellStyle name="60% - Акцент5 2 7_1" xfId="8913"/>
    <cellStyle name="60% — акцент5 2 7_1" xfId="8913"/>
    <cellStyle name="60% - Акцент5 2 8" xfId="4380"/>
    <cellStyle name="60% — акцент5 2 8" xfId="4381"/>
    <cellStyle name="60% - Акцент5 2 8_1" xfId="8913"/>
    <cellStyle name="60% — акцент5 2 8_1" xfId="8913"/>
    <cellStyle name="60% - Акцент5 2 9" xfId="4983"/>
    <cellStyle name="60% — акцент5 2 9" xfId="4984"/>
    <cellStyle name="60% - Акцент5 2 9_1" xfId="8913"/>
    <cellStyle name="60% — акцент5 2 9_1" xfId="8913"/>
    <cellStyle name="60% - Акцент5 2_1" xfId="8924"/>
    <cellStyle name="60% — акцент5 2_1" xfId="8924"/>
    <cellStyle name="60% - Акцент5 2_1 10" xfId="5595"/>
    <cellStyle name="60% — акцент5 2_1 10" xfId="5596"/>
    <cellStyle name="60% - Акцент5 2_1 10_1" xfId="8743"/>
    <cellStyle name="60% — акцент5 2_1 10_1" xfId="8743"/>
    <cellStyle name="60% - Акцент5 2_1 11" xfId="6199"/>
    <cellStyle name="60% — акцент5 2_1 11" xfId="6200"/>
    <cellStyle name="60% - Акцент5 2_1 11_1" xfId="8743"/>
    <cellStyle name="60% — акцент5 2_1 11_1" xfId="8743"/>
    <cellStyle name="60% - Акцент5 2_1 12" xfId="6802"/>
    <cellStyle name="60% — акцент5 2_1 12" xfId="6803"/>
    <cellStyle name="60% - Акцент5 2_1 12_1" xfId="8743"/>
    <cellStyle name="60% — акцент5 2_1 12_1" xfId="8743"/>
    <cellStyle name="60% - Акцент5 2_1 13" xfId="7406"/>
    <cellStyle name="60% — акцент5 2_1 13" xfId="7407"/>
    <cellStyle name="60% - Акцент5 2_1 13_1" xfId="8743"/>
    <cellStyle name="60% — акцент5 2_1 13_1" xfId="8743"/>
    <cellStyle name="60% - Акцент5 2_1 14" xfId="8009"/>
    <cellStyle name="60% — акцент5 2_1 14" xfId="8010"/>
    <cellStyle name="60% - Акцент5 2_1 14_1" xfId="8743"/>
    <cellStyle name="60% — акцент5 2_1 14_1" xfId="8743"/>
    <cellStyle name="60% - Акцент5 2_1 15" xfId="8581"/>
    <cellStyle name="60% — акцент5 2_1 15" xfId="8582"/>
    <cellStyle name="60% - Акцент5 2_1 15_1" xfId="8743"/>
    <cellStyle name="60% — акцент5 2_1 15_1" xfId="8743"/>
    <cellStyle name="60% - Акцент5 2_1 2" xfId="8649"/>
    <cellStyle name="60% — акцент5 2_1 2" xfId="8649"/>
    <cellStyle name="60% - Акцент5 2_1 2 10" xfId="6201"/>
    <cellStyle name="60% — акцент5 2_1 2 10" xfId="6202"/>
    <cellStyle name="60% - Акцент5 2_1 2 10_1" xfId="8758"/>
    <cellStyle name="60% — акцент5 2_1 2 10_1" xfId="8758"/>
    <cellStyle name="60% - Акцент5 2_1 2 11" xfId="6804"/>
    <cellStyle name="60% — акцент5 2_1 2 11" xfId="6805"/>
    <cellStyle name="60% - Акцент5 2_1 2 11_1" xfId="8758"/>
    <cellStyle name="60% — акцент5 2_1 2 11_1" xfId="8758"/>
    <cellStyle name="60% - Акцент5 2_1 2 12" xfId="7408"/>
    <cellStyle name="60% — акцент5 2_1 2 12" xfId="7409"/>
    <cellStyle name="60% - Акцент5 2_1 2 12_1" xfId="8758"/>
    <cellStyle name="60% — акцент5 2_1 2 12_1" xfId="8758"/>
    <cellStyle name="60% - Акцент5 2_1 2 13" xfId="8011"/>
    <cellStyle name="60% — акцент5 2_1 2 13" xfId="8012"/>
    <cellStyle name="60% - Акцент5 2_1 2 13_1" xfId="8758"/>
    <cellStyle name="60% — акцент5 2_1 2 13_1" xfId="8758"/>
    <cellStyle name="60% - Акцент5 2_1 2 14" xfId="8583"/>
    <cellStyle name="60% — акцент5 2_1 2 14" xfId="8584"/>
    <cellStyle name="60% - Акцент5 2_1 2 14_1" xfId="8758"/>
    <cellStyle name="60% — акцент5 2_1 2 14_1" xfId="8758"/>
    <cellStyle name="60% - Акцент5 2_1 2 2" xfId="1081"/>
    <cellStyle name="60% — акцент5 2_1 2 2" xfId="1082"/>
    <cellStyle name="60% - Акцент5 2_1 2 2_1" xfId="8758"/>
    <cellStyle name="60% — акцент5 2_1 2 2_1" xfId="8758"/>
    <cellStyle name="60% - Акцент5 2_1 2 3" xfId="1978"/>
    <cellStyle name="60% — акцент5 2_1 2 3" xfId="1979"/>
    <cellStyle name="60% - Акцент5 2_1 2 3_1" xfId="8758"/>
    <cellStyle name="60% — акцент5 2_1 2 3_1" xfId="8758"/>
    <cellStyle name="60% - Акцент5 2_1 2 4" xfId="2581"/>
    <cellStyle name="60% — акцент5 2_1 2 4" xfId="2582"/>
    <cellStyle name="60% - Акцент5 2_1 2 4_1" xfId="8758"/>
    <cellStyle name="60% — акцент5 2_1 2 4_1" xfId="8758"/>
    <cellStyle name="60% - Акцент5 2_1 2 5" xfId="3184"/>
    <cellStyle name="60% — акцент5 2_1 2 5" xfId="3185"/>
    <cellStyle name="60% - Акцент5 2_1 2 5_1" xfId="8758"/>
    <cellStyle name="60% — акцент5 2_1 2 5_1" xfId="8758"/>
    <cellStyle name="60% - Акцент5 2_1 2 6" xfId="3787"/>
    <cellStyle name="60% — акцент5 2_1 2 6" xfId="3788"/>
    <cellStyle name="60% - Акцент5 2_1 2 6_1" xfId="8758"/>
    <cellStyle name="60% — акцент5 2_1 2 6_1" xfId="8758"/>
    <cellStyle name="60% - Акцент5 2_1 2 7" xfId="4390"/>
    <cellStyle name="60% — акцент5 2_1 2 7" xfId="4391"/>
    <cellStyle name="60% - Акцент5 2_1 2 7_1" xfId="8758"/>
    <cellStyle name="60% — акцент5 2_1 2 7_1" xfId="8758"/>
    <cellStyle name="60% - Акцент5 2_1 2 8" xfId="4993"/>
    <cellStyle name="60% — акцент5 2_1 2 8" xfId="4994"/>
    <cellStyle name="60% - Акцент5 2_1 2 8_1" xfId="8758"/>
    <cellStyle name="60% — акцент5 2_1 2 8_1" xfId="8758"/>
    <cellStyle name="60% - Акцент5 2_1 2 9" xfId="5597"/>
    <cellStyle name="60% — акцент5 2_1 2 9" xfId="5598"/>
    <cellStyle name="60% - Акцент5 2_1 2 9_1" xfId="8758"/>
    <cellStyle name="60% — акцент5 2_1 2 9_1" xfId="8758"/>
    <cellStyle name="60% - Акцент5 2_1 2_1" xfId="8718"/>
    <cellStyle name="60% — акцент5 2_1 3" xfId="1080"/>
    <cellStyle name="60% - Акцент5 2_1 4" xfId="1976"/>
    <cellStyle name="60% — акцент5 2_1 4" xfId="1977"/>
    <cellStyle name="60% - Акцент5 2_1 4_1" xfId="8743"/>
    <cellStyle name="60% — акцент5 2_1 4_1" xfId="8743"/>
    <cellStyle name="60% - Акцент5 2_1 5" xfId="2579"/>
    <cellStyle name="60% — акцент5 2_1 5" xfId="2580"/>
    <cellStyle name="60% - Акцент5 2_1 5_1" xfId="8743"/>
    <cellStyle name="60% — акцент5 2_1 5_1" xfId="8743"/>
    <cellStyle name="60% - Акцент5 2_1 6" xfId="3182"/>
    <cellStyle name="60% — акцент5 2_1 6" xfId="3183"/>
    <cellStyle name="60% - Акцент5 2_1 6_1" xfId="8743"/>
    <cellStyle name="60% — акцент5 2_1 6_1" xfId="8743"/>
    <cellStyle name="60% - Акцент5 2_1 7" xfId="3785"/>
    <cellStyle name="60% — акцент5 2_1 7" xfId="3786"/>
    <cellStyle name="60% - Акцент5 2_1 7_1" xfId="8743"/>
    <cellStyle name="60% — акцент5 2_1 7_1" xfId="8743"/>
    <cellStyle name="60% - Акцент5 2_1 8" xfId="4388"/>
    <cellStyle name="60% — акцент5 2_1 8" xfId="4389"/>
    <cellStyle name="60% - Акцент5 2_1 8_1" xfId="8743"/>
    <cellStyle name="60% — акцент5 2_1 8_1" xfId="8743"/>
    <cellStyle name="60% - Акцент5 2_1 9" xfId="4991"/>
    <cellStyle name="60% — акцент5 2_1 9" xfId="4992"/>
    <cellStyle name="60% - Акцент5 2_1 9_1" xfId="8743"/>
    <cellStyle name="60% — акцент5 2_1 9_1" xfId="8743"/>
    <cellStyle name="60% - Акцент5 2_1_1" xfId="8761"/>
    <cellStyle name="60% - Акцент5 3" xfId="243"/>
    <cellStyle name="60% — акцент5 3" xfId="244"/>
    <cellStyle name="60% - Акцент5 3 10" xfId="5599"/>
    <cellStyle name="60% — акцент5 3 10" xfId="5600"/>
    <cellStyle name="60% - Акцент5 3 10_1" xfId="8758"/>
    <cellStyle name="60% — акцент5 3 10_1" xfId="8758"/>
    <cellStyle name="60% - Акцент5 3 11" xfId="6203"/>
    <cellStyle name="60% — акцент5 3 11" xfId="6204"/>
    <cellStyle name="60% - Акцент5 3 11_1" xfId="8758"/>
    <cellStyle name="60% — акцент5 3 11_1" xfId="8758"/>
    <cellStyle name="60% - Акцент5 3 12" xfId="6806"/>
    <cellStyle name="60% — акцент5 3 12" xfId="6807"/>
    <cellStyle name="60% - Акцент5 3 12_1" xfId="8758"/>
    <cellStyle name="60% — акцент5 3 12_1" xfId="8758"/>
    <cellStyle name="60% - Акцент5 3 13" xfId="7410"/>
    <cellStyle name="60% — акцент5 3 13" xfId="7411"/>
    <cellStyle name="60% - Акцент5 3 13_1" xfId="8758"/>
    <cellStyle name="60% — акцент5 3 13_1" xfId="8758"/>
    <cellStyle name="60% - Акцент5 3 14" xfId="8013"/>
    <cellStyle name="60% — акцент5 3 14" xfId="8014"/>
    <cellStyle name="60% - Акцент5 3 14_1" xfId="8758"/>
    <cellStyle name="60% — акцент5 3 14_1" xfId="8758"/>
    <cellStyle name="60% - Акцент5 3 15" xfId="8585"/>
    <cellStyle name="60% — акцент5 3 15" xfId="8586"/>
    <cellStyle name="60% - Акцент5 3 15_1" xfId="8758"/>
    <cellStyle name="60% — акцент5 3 15_1" xfId="8758"/>
    <cellStyle name="60% - Акцент5 3 2" xfId="245"/>
    <cellStyle name="60% — акцент5 3 2" xfId="246"/>
    <cellStyle name="60% - Акцент5 3 2 10" xfId="6205"/>
    <cellStyle name="60% — акцент5 3 2 10" xfId="6206"/>
    <cellStyle name="60% - Акцент5 3 2 10_1" xfId="8744"/>
    <cellStyle name="60% — акцент5 3 2 10_1" xfId="8744"/>
    <cellStyle name="60% - Акцент5 3 2 11" xfId="6808"/>
    <cellStyle name="60% — акцент5 3 2 11" xfId="6809"/>
    <cellStyle name="60% - Акцент5 3 2 11_1" xfId="8744"/>
    <cellStyle name="60% — акцент5 3 2 11_1" xfId="8744"/>
    <cellStyle name="60% - Акцент5 3 2 12" xfId="7412"/>
    <cellStyle name="60% — акцент5 3 2 12" xfId="7413"/>
    <cellStyle name="60% - Акцент5 3 2 12_1" xfId="8744"/>
    <cellStyle name="60% — акцент5 3 2 12_1" xfId="8744"/>
    <cellStyle name="60% - Акцент5 3 2 13" xfId="8015"/>
    <cellStyle name="60% — акцент5 3 2 13" xfId="8016"/>
    <cellStyle name="60% - Акцент5 3 2 13_1" xfId="8744"/>
    <cellStyle name="60% — акцент5 3 2 13_1" xfId="8744"/>
    <cellStyle name="60% - Акцент5 3 2 14" xfId="8587"/>
    <cellStyle name="60% — акцент5 3 2 14" xfId="8588"/>
    <cellStyle name="60% - Акцент5 3 2 14_1" xfId="8744"/>
    <cellStyle name="60% — акцент5 3 2 14_1" xfId="8744"/>
    <cellStyle name="60% - Акцент5 3 2 2" xfId="1085"/>
    <cellStyle name="60% — акцент5 3 2 2" xfId="1086"/>
    <cellStyle name="60% - Акцент5 3 2 2_1" xfId="8744"/>
    <cellStyle name="60% — акцент5 3 2 2_1" xfId="8744"/>
    <cellStyle name="60% - Акцент5 3 2 3" xfId="1982"/>
    <cellStyle name="60% — акцент5 3 2 3" xfId="1983"/>
    <cellStyle name="60% - Акцент5 3 2 3_1" xfId="8744"/>
    <cellStyle name="60% — акцент5 3 2 3_1" xfId="8744"/>
    <cellStyle name="60% - Акцент5 3 2 4" xfId="2585"/>
    <cellStyle name="60% — акцент5 3 2 4" xfId="2586"/>
    <cellStyle name="60% - Акцент5 3 2 4_1" xfId="8744"/>
    <cellStyle name="60% — акцент5 3 2 4_1" xfId="8744"/>
    <cellStyle name="60% - Акцент5 3 2 5" xfId="3188"/>
    <cellStyle name="60% — акцент5 3 2 5" xfId="3189"/>
    <cellStyle name="60% - Акцент5 3 2 5_1" xfId="8744"/>
    <cellStyle name="60% — акцент5 3 2 5_1" xfId="8744"/>
    <cellStyle name="60% - Акцент5 3 2 6" xfId="3791"/>
    <cellStyle name="60% — акцент5 3 2 6" xfId="3792"/>
    <cellStyle name="60% - Акцент5 3 2 6_1" xfId="8744"/>
    <cellStyle name="60% — акцент5 3 2 6_1" xfId="8744"/>
    <cellStyle name="60% - Акцент5 3 2 7" xfId="4394"/>
    <cellStyle name="60% — акцент5 3 2 7" xfId="4395"/>
    <cellStyle name="60% - Акцент5 3 2 7_1" xfId="8744"/>
    <cellStyle name="60% — акцент5 3 2 7_1" xfId="8744"/>
    <cellStyle name="60% - Акцент5 3 2 8" xfId="4997"/>
    <cellStyle name="60% — акцент5 3 2 8" xfId="4998"/>
    <cellStyle name="60% - Акцент5 3 2 8_1" xfId="8744"/>
    <cellStyle name="60% — акцент5 3 2 8_1" xfId="8744"/>
    <cellStyle name="60% - Акцент5 3 2 9" xfId="5601"/>
    <cellStyle name="60% — акцент5 3 2 9" xfId="5602"/>
    <cellStyle name="60% - Акцент5 3 2 9_1" xfId="8744"/>
    <cellStyle name="60% — акцент5 3 2 9_1" xfId="8744"/>
    <cellStyle name="60% - Акцент5 3 2_1" xfId="8704"/>
    <cellStyle name="60% — акцент5 3 2_1" xfId="8704"/>
    <cellStyle name="60% - Акцент5 3 2_1 10" xfId="5603"/>
    <cellStyle name="60% — акцент5 3 2_1 10" xfId="5604"/>
    <cellStyle name="60% - Акцент5 3 2_1 10_1" xfId="8743"/>
    <cellStyle name="60% — акцент5 3 2_1 10_1" xfId="8743"/>
    <cellStyle name="60% - Акцент5 3 2_1 11" xfId="6207"/>
    <cellStyle name="60% — акцент5 3 2_1 11" xfId="6208"/>
    <cellStyle name="60% - Акцент5 3 2_1 11_1" xfId="8743"/>
    <cellStyle name="60% — акцент5 3 2_1 11_1" xfId="8743"/>
    <cellStyle name="60% - Акцент5 3 2_1 12" xfId="6810"/>
    <cellStyle name="60% — акцент5 3 2_1 12" xfId="6811"/>
    <cellStyle name="60% - Акцент5 3 2_1 12_1" xfId="8743"/>
    <cellStyle name="60% — акцент5 3 2_1 12_1" xfId="8743"/>
    <cellStyle name="60% - Акцент5 3 2_1 13" xfId="7414"/>
    <cellStyle name="60% — акцент5 3 2_1 13" xfId="7415"/>
    <cellStyle name="60% - Акцент5 3 2_1 13_1" xfId="8743"/>
    <cellStyle name="60% — акцент5 3 2_1 13_1" xfId="8743"/>
    <cellStyle name="60% - Акцент5 3 2_1 14" xfId="8017"/>
    <cellStyle name="60% — акцент5 3 2_1 14" xfId="8018"/>
    <cellStyle name="60% - Акцент5 3 2_1 14_1" xfId="8743"/>
    <cellStyle name="60% — акцент5 3 2_1 14_1" xfId="8743"/>
    <cellStyle name="60% - Акцент5 3 2_1 15" xfId="8589"/>
    <cellStyle name="60% — акцент5 3 2_1 15" xfId="8590"/>
    <cellStyle name="60% - Акцент5 3 2_1 15_1" xfId="8743"/>
    <cellStyle name="60% — акцент5 3 2_1 15_1" xfId="8743"/>
    <cellStyle name="60% - Акцент5 3 2_1 2" xfId="8651"/>
    <cellStyle name="60% — акцент5 3 2_1 2" xfId="8651"/>
    <cellStyle name="60% - Акцент5 3 2_1 2 10" xfId="6209"/>
    <cellStyle name="60% — акцент5 3 2_1 2 10" xfId="6210"/>
    <cellStyle name="60% - Акцент5 3 2_1 2 10_1" xfId="8744"/>
    <cellStyle name="60% — акцент5 3 2_1 2 10_1" xfId="8744"/>
    <cellStyle name="60% - Акцент5 3 2_1 2 11" xfId="6812"/>
    <cellStyle name="60% — акцент5 3 2_1 2 11" xfId="6813"/>
    <cellStyle name="60% - Акцент5 3 2_1 2 11_1" xfId="8744"/>
    <cellStyle name="60% — акцент5 3 2_1 2 11_1" xfId="8744"/>
    <cellStyle name="60% - Акцент5 3 2_1 2 12" xfId="7416"/>
    <cellStyle name="60% — акцент5 3 2_1 2 12" xfId="7417"/>
    <cellStyle name="60% - Акцент5 3 2_1 2 12_1" xfId="8744"/>
    <cellStyle name="60% — акцент5 3 2_1 2 12_1" xfId="8744"/>
    <cellStyle name="60% - Акцент5 3 2_1 2 13" xfId="8019"/>
    <cellStyle name="60% — акцент5 3 2_1 2 13" xfId="8020"/>
    <cellStyle name="60% - Акцент5 3 2_1 2 13_1" xfId="8744"/>
    <cellStyle name="60% — акцент5 3 2_1 2 13_1" xfId="8744"/>
    <cellStyle name="60% - Акцент5 3 2_1 2 14" xfId="8591"/>
    <cellStyle name="60% — акцент5 3 2_1 2 14" xfId="8592"/>
    <cellStyle name="60% - Акцент5 3 2_1 2 14_1" xfId="8744"/>
    <cellStyle name="60% — акцент5 3 2_1 2 14_1" xfId="8744"/>
    <cellStyle name="60% - Акцент5 3 2_1 2 2" xfId="1089"/>
    <cellStyle name="60% — акцент5 3 2_1 2 2" xfId="1090"/>
    <cellStyle name="60% - Акцент5 3 2_1 2 2_1" xfId="8744"/>
    <cellStyle name="60% — акцент5 3 2_1 2 2_1" xfId="8744"/>
    <cellStyle name="60% - Акцент5 3 2_1 2 3" xfId="1986"/>
    <cellStyle name="60% — акцент5 3 2_1 2 3" xfId="1987"/>
    <cellStyle name="60% - Акцент5 3 2_1 2 3_1" xfId="8744"/>
    <cellStyle name="60% — акцент5 3 2_1 2 3_1" xfId="8744"/>
    <cellStyle name="60% - Акцент5 3 2_1 2 4" xfId="2589"/>
    <cellStyle name="60% — акцент5 3 2_1 2 4" xfId="2590"/>
    <cellStyle name="60% - Акцент5 3 2_1 2 4_1" xfId="8744"/>
    <cellStyle name="60% — акцент5 3 2_1 2 4_1" xfId="8744"/>
    <cellStyle name="60% - Акцент5 3 2_1 2 5" xfId="3192"/>
    <cellStyle name="60% — акцент5 3 2_1 2 5" xfId="3193"/>
    <cellStyle name="60% - Акцент5 3 2_1 2 5_1" xfId="8744"/>
    <cellStyle name="60% — акцент5 3 2_1 2 5_1" xfId="8744"/>
    <cellStyle name="60% - Акцент5 3 2_1 2 6" xfId="3795"/>
    <cellStyle name="60% — акцент5 3 2_1 2 6" xfId="3796"/>
    <cellStyle name="60% - Акцент5 3 2_1 2 6_1" xfId="8744"/>
    <cellStyle name="60% — акцент5 3 2_1 2 6_1" xfId="8744"/>
    <cellStyle name="60% - Акцент5 3 2_1 2 7" xfId="4398"/>
    <cellStyle name="60% — акцент5 3 2_1 2 7" xfId="4399"/>
    <cellStyle name="60% - Акцент5 3 2_1 2 7_1" xfId="8744"/>
    <cellStyle name="60% — акцент5 3 2_1 2 7_1" xfId="8744"/>
    <cellStyle name="60% - Акцент5 3 2_1 2 8" xfId="5001"/>
    <cellStyle name="60% — акцент5 3 2_1 2 8" xfId="5002"/>
    <cellStyle name="60% - Акцент5 3 2_1 2 8_1" xfId="8744"/>
    <cellStyle name="60% — акцент5 3 2_1 2 8_1" xfId="8744"/>
    <cellStyle name="60% - Акцент5 3 2_1 2 9" xfId="5605"/>
    <cellStyle name="60% — акцент5 3 2_1 2 9" xfId="5606"/>
    <cellStyle name="60% - Акцент5 3 2_1 2 9_1" xfId="8744"/>
    <cellStyle name="60% — акцент5 3 2_1 2 9_1" xfId="8744"/>
    <cellStyle name="60% - Акцент5 3 2_1 3" xfId="1087"/>
    <cellStyle name="60% — акцент5 3 2_1 3" xfId="1088"/>
    <cellStyle name="60% - Акцент5 3 2_1 3_1" xfId="8743"/>
    <cellStyle name="60% — акцент5 3 2_1 3_1" xfId="8743"/>
    <cellStyle name="60% - Акцент5 3 2_1 4" xfId="1984"/>
    <cellStyle name="60% — акцент5 3 2_1 4" xfId="1985"/>
    <cellStyle name="60% - Акцент5 3 2_1 4_1" xfId="8743"/>
    <cellStyle name="60% — акцент5 3 2_1 4_1" xfId="8743"/>
    <cellStyle name="60% - Акцент5 3 2_1 5" xfId="2587"/>
    <cellStyle name="60% — акцент5 3 2_1 5" xfId="2588"/>
    <cellStyle name="60% - Акцент5 3 2_1 5_1" xfId="8743"/>
    <cellStyle name="60% — акцент5 3 2_1 5_1" xfId="8743"/>
    <cellStyle name="60% - Акцент5 3 2_1 6" xfId="3190"/>
    <cellStyle name="60% — акцент5 3 2_1 6" xfId="3191"/>
    <cellStyle name="60% - Акцент5 3 2_1 6_1" xfId="8743"/>
    <cellStyle name="60% — акцент5 3 2_1 6_1" xfId="8743"/>
    <cellStyle name="60% - Акцент5 3 2_1 7" xfId="3793"/>
    <cellStyle name="60% — акцент5 3 2_1 7" xfId="3794"/>
    <cellStyle name="60% - Акцент5 3 2_1 7_1" xfId="8743"/>
    <cellStyle name="60% — акцент5 3 2_1 7_1" xfId="8743"/>
    <cellStyle name="60% - Акцент5 3 2_1 8" xfId="4396"/>
    <cellStyle name="60% — акцент5 3 2_1 8" xfId="4397"/>
    <cellStyle name="60% - Акцент5 3 2_1 8_1" xfId="8743"/>
    <cellStyle name="60% — акцент5 3 2_1 8_1" xfId="8743"/>
    <cellStyle name="60% - Акцент5 3 2_1 9" xfId="4999"/>
    <cellStyle name="60% — акцент5 3 2_1 9" xfId="5000"/>
    <cellStyle name="60% - Акцент5 3 2_1 9_1" xfId="8743"/>
    <cellStyle name="60% — акцент5 3 2_1 9_1" xfId="8743"/>
    <cellStyle name="60% - Акцент5 3 3" xfId="1083"/>
    <cellStyle name="60% — акцент5 3 3" xfId="1084"/>
    <cellStyle name="60% - Акцент5 3 3_1" xfId="8758"/>
    <cellStyle name="60% — акцент5 3 3_1" xfId="8758"/>
    <cellStyle name="60% - Акцент5 3 4" xfId="1980"/>
    <cellStyle name="60% — акцент5 3 4" xfId="1981"/>
    <cellStyle name="60% - Акцент5 3 4_1" xfId="8758"/>
    <cellStyle name="60% — акцент5 3 4_1" xfId="8758"/>
    <cellStyle name="60% - Акцент5 3 5" xfId="2583"/>
    <cellStyle name="60% — акцент5 3 5" xfId="2584"/>
    <cellStyle name="60% - Акцент5 3 5_1" xfId="8758"/>
    <cellStyle name="60% — акцент5 3 5_1" xfId="8758"/>
    <cellStyle name="60% - Акцент5 3 6" xfId="3186"/>
    <cellStyle name="60% — акцент5 3 6" xfId="3187"/>
    <cellStyle name="60% - Акцент5 3 6_1" xfId="8758"/>
    <cellStyle name="60% — акцент5 3 6_1" xfId="8758"/>
    <cellStyle name="60% - Акцент5 3 7" xfId="3789"/>
    <cellStyle name="60% — акцент5 3 7" xfId="3790"/>
    <cellStyle name="60% - Акцент5 3 7_1" xfId="8758"/>
    <cellStyle name="60% — акцент5 3 7_1" xfId="8758"/>
    <cellStyle name="60% - Акцент5 3 8" xfId="4392"/>
    <cellStyle name="60% — акцент5 3 8" xfId="4393"/>
    <cellStyle name="60% - Акцент5 3 8_1" xfId="8758"/>
    <cellStyle name="60% — акцент5 3 8_1" xfId="8758"/>
    <cellStyle name="60% - Акцент5 3 9" xfId="4995"/>
    <cellStyle name="60% — акцент5 3 9" xfId="4996"/>
    <cellStyle name="60% - Акцент5 3 9_1" xfId="8758"/>
    <cellStyle name="60% — акцент5 3 9_1" xfId="8758"/>
    <cellStyle name="60% - Акцент5 3_1" xfId="8913"/>
    <cellStyle name="60% — акцент5 3_1" xfId="8924"/>
    <cellStyle name="60% - Акцент5 3_1 10" xfId="5607"/>
    <cellStyle name="60% — акцент5 3_1 10" xfId="5608"/>
    <cellStyle name="60% - Акцент5 3_1 10_1" xfId="8743"/>
    <cellStyle name="60% — акцент5 3_1 10_1" xfId="8743"/>
    <cellStyle name="60% - Акцент5 3_1 11" xfId="6211"/>
    <cellStyle name="60% — акцент5 3_1 11" xfId="6212"/>
    <cellStyle name="60% - Акцент5 3_1 11_1" xfId="8743"/>
    <cellStyle name="60% — акцент5 3_1 11_1" xfId="8743"/>
    <cellStyle name="60% - Акцент5 3_1 12" xfId="6814"/>
    <cellStyle name="60% — акцент5 3_1 12" xfId="6815"/>
    <cellStyle name="60% - Акцент5 3_1 12_1" xfId="8743"/>
    <cellStyle name="60% — акцент5 3_1 12_1" xfId="8743"/>
    <cellStyle name="60% - Акцент5 3_1 13" xfId="7418"/>
    <cellStyle name="60% — акцент5 3_1 13" xfId="7419"/>
    <cellStyle name="60% - Акцент5 3_1 13_1" xfId="8743"/>
    <cellStyle name="60% — акцент5 3_1 13_1" xfId="8743"/>
    <cellStyle name="60% - Акцент5 3_1 14" xfId="8021"/>
    <cellStyle name="60% — акцент5 3_1 14" xfId="8022"/>
    <cellStyle name="60% - Акцент5 3_1 14_1" xfId="8743"/>
    <cellStyle name="60% — акцент5 3_1 14_1" xfId="8743"/>
    <cellStyle name="60% - Акцент5 3_1 15" xfId="8593"/>
    <cellStyle name="60% — акцент5 3_1 15" xfId="8594"/>
    <cellStyle name="60% - Акцент5 3_1 15_1" xfId="8743"/>
    <cellStyle name="60% — акцент5 3_1 15_1" xfId="8743"/>
    <cellStyle name="60% - Акцент5 3_1 2" xfId="8649"/>
    <cellStyle name="60% — акцент5 3_1 2" xfId="8649"/>
    <cellStyle name="60% - Акцент5 3_1 2 10" xfId="6213"/>
    <cellStyle name="60% — акцент5 3_1 2 10" xfId="6214"/>
    <cellStyle name="60% - Акцент5 3_1 2 10_1" xfId="8758"/>
    <cellStyle name="60% — акцент5 3_1 2 10_1" xfId="8758"/>
    <cellStyle name="60% - Акцент5 3_1 2 11" xfId="6816"/>
    <cellStyle name="60% — акцент5 3_1 2 11" xfId="6817"/>
    <cellStyle name="60% - Акцент5 3_1 2 11_1" xfId="8758"/>
    <cellStyle name="60% — акцент5 3_1 2 11_1" xfId="8758"/>
    <cellStyle name="60% - Акцент5 3_1 2 12" xfId="7420"/>
    <cellStyle name="60% — акцент5 3_1 2 12" xfId="7421"/>
    <cellStyle name="60% - Акцент5 3_1 2 12_1" xfId="8758"/>
    <cellStyle name="60% — акцент5 3_1 2 12_1" xfId="8758"/>
    <cellStyle name="60% - Акцент5 3_1 2 13" xfId="8023"/>
    <cellStyle name="60% — акцент5 3_1 2 13" xfId="8024"/>
    <cellStyle name="60% - Акцент5 3_1 2 13_1" xfId="8758"/>
    <cellStyle name="60% — акцент5 3_1 2 13_1" xfId="8758"/>
    <cellStyle name="60% - Акцент5 3_1 2 14" xfId="8595"/>
    <cellStyle name="60% — акцент5 3_1 2 14" xfId="8596"/>
    <cellStyle name="60% - Акцент5 3_1 2 14_1" xfId="8758"/>
    <cellStyle name="60% — акцент5 3_1 2 14_1" xfId="8758"/>
    <cellStyle name="60% - Акцент5 3_1 2 2" xfId="1093"/>
    <cellStyle name="60% — акцент5 3_1 2 2" xfId="1094"/>
    <cellStyle name="60% - Акцент5 3_1 2 2_1" xfId="8758"/>
    <cellStyle name="60% — акцент5 3_1 2 2_1" xfId="8758"/>
    <cellStyle name="60% - Акцент5 3_1 2 3" xfId="1990"/>
    <cellStyle name="60% — акцент5 3_1 2 3" xfId="1991"/>
    <cellStyle name="60% - Акцент5 3_1 2 3_1" xfId="8758"/>
    <cellStyle name="60% — акцент5 3_1 2 3_1" xfId="8758"/>
    <cellStyle name="60% - Акцент5 3_1 2 4" xfId="2593"/>
    <cellStyle name="60% — акцент5 3_1 2 4" xfId="2594"/>
    <cellStyle name="60% - Акцент5 3_1 2 4_1" xfId="8758"/>
    <cellStyle name="60% — акцент5 3_1 2 4_1" xfId="8758"/>
    <cellStyle name="60% - Акцент5 3_1 2 5" xfId="3196"/>
    <cellStyle name="60% — акцент5 3_1 2 5" xfId="3197"/>
    <cellStyle name="60% - Акцент5 3_1 2 5_1" xfId="8758"/>
    <cellStyle name="60% — акцент5 3_1 2 5_1" xfId="8758"/>
    <cellStyle name="60% - Акцент5 3_1 2 6" xfId="3799"/>
    <cellStyle name="60% — акцент5 3_1 2 6" xfId="3800"/>
    <cellStyle name="60% - Акцент5 3_1 2 6_1" xfId="8758"/>
    <cellStyle name="60% — акцент5 3_1 2 6_1" xfId="8758"/>
    <cellStyle name="60% - Акцент5 3_1 2 7" xfId="4402"/>
    <cellStyle name="60% — акцент5 3_1 2 7" xfId="4403"/>
    <cellStyle name="60% - Акцент5 3_1 2 7_1" xfId="8758"/>
    <cellStyle name="60% — акцент5 3_1 2 7_1" xfId="8758"/>
    <cellStyle name="60% - Акцент5 3_1 2 8" xfId="5005"/>
    <cellStyle name="60% — акцент5 3_1 2 8" xfId="5006"/>
    <cellStyle name="60% - Акцент5 3_1 2 8_1" xfId="8758"/>
    <cellStyle name="60% — акцент5 3_1 2 8_1" xfId="8758"/>
    <cellStyle name="60% - Акцент5 3_1 2 9" xfId="5609"/>
    <cellStyle name="60% — акцент5 3_1 2 9" xfId="5610"/>
    <cellStyle name="60% - Акцент5 3_1 2 9_1" xfId="8758"/>
    <cellStyle name="60% — акцент5 3_1 2 9_1" xfId="8758"/>
    <cellStyle name="60% - Акцент5 3_1 3" xfId="1091"/>
    <cellStyle name="60% — акцент5 3_1 3" xfId="1092"/>
    <cellStyle name="60% - Акцент5 3_1 3_1" xfId="8743"/>
    <cellStyle name="60% — акцент5 3_1 3_1" xfId="8743"/>
    <cellStyle name="60% - Акцент5 3_1 4" xfId="1988"/>
    <cellStyle name="60% — акцент5 3_1 4" xfId="1989"/>
    <cellStyle name="60% - Акцент5 3_1 4_1" xfId="8743"/>
    <cellStyle name="60% — акцент5 3_1 4_1" xfId="8743"/>
    <cellStyle name="60% - Акцент5 3_1 5" xfId="2591"/>
    <cellStyle name="60% — акцент5 3_1 5" xfId="2592"/>
    <cellStyle name="60% - Акцент5 3_1 5_1" xfId="8743"/>
    <cellStyle name="60% — акцент5 3_1 5_1" xfId="8743"/>
    <cellStyle name="60% - Акцент5 3_1 6" xfId="3194"/>
    <cellStyle name="60% — акцент5 3_1 6" xfId="3195"/>
    <cellStyle name="60% - Акцент5 3_1 6_1" xfId="8743"/>
    <cellStyle name="60% — акцент5 3_1 6_1" xfId="8743"/>
    <cellStyle name="60% - Акцент5 3_1 7" xfId="3797"/>
    <cellStyle name="60% — акцент5 3_1 7" xfId="3798"/>
    <cellStyle name="60% - Акцент5 3_1 7_1" xfId="8743"/>
    <cellStyle name="60% — акцент5 3_1 7_1" xfId="8743"/>
    <cellStyle name="60% - Акцент5 3_1 8" xfId="4400"/>
    <cellStyle name="60% — акцент5 3_1 8" xfId="4401"/>
    <cellStyle name="60% - Акцент5 3_1 8_1" xfId="8743"/>
    <cellStyle name="60% — акцент5 3_1 8_1" xfId="8743"/>
    <cellStyle name="60% - Акцент5 3_1 9" xfId="5003"/>
    <cellStyle name="60% — акцент5 3_1 9" xfId="5004"/>
    <cellStyle name="60% - Акцент5 3_1 9_1" xfId="8743"/>
    <cellStyle name="60% — акцент5 3_1 9_1" xfId="8743"/>
    <cellStyle name="60% - Акцент5 4" xfId="247"/>
    <cellStyle name="60% — акцент5 4" xfId="248"/>
    <cellStyle name="60% - Акцент5 4 10" xfId="6215"/>
    <cellStyle name="60% — акцент5 4 10" xfId="6216"/>
    <cellStyle name="60% - Акцент5 4 10_1" xfId="8744"/>
    <cellStyle name="60% — акцент5 4 10_1" xfId="8744"/>
    <cellStyle name="60% - Акцент5 4 11" xfId="6818"/>
    <cellStyle name="60% — акцент5 4 11" xfId="6819"/>
    <cellStyle name="60% - Акцент5 4 11_1" xfId="8744"/>
    <cellStyle name="60% — акцент5 4 11_1" xfId="8744"/>
    <cellStyle name="60% - Акцент5 4 12" xfId="7422"/>
    <cellStyle name="60% — акцент5 4 12" xfId="7423"/>
    <cellStyle name="60% - Акцент5 4 12_1" xfId="8744"/>
    <cellStyle name="60% — акцент5 4 12_1" xfId="8744"/>
    <cellStyle name="60% - Акцент5 4 13" xfId="8025"/>
    <cellStyle name="60% — акцент5 4 13" xfId="8026"/>
    <cellStyle name="60% - Акцент5 4 13_1" xfId="8744"/>
    <cellStyle name="60% — акцент5 4 13_1" xfId="8744"/>
    <cellStyle name="60% - Акцент5 4 14" xfId="8597"/>
    <cellStyle name="60% — акцент5 4 14" xfId="8598"/>
    <cellStyle name="60% - Акцент5 4 14_1" xfId="8744"/>
    <cellStyle name="60% — акцент5 4 14_1" xfId="8744"/>
    <cellStyle name="60% - Акцент5 4 2" xfId="1095"/>
    <cellStyle name="60% — акцент5 4 2" xfId="1096"/>
    <cellStyle name="60% - Акцент5 4 2_1" xfId="8744"/>
    <cellStyle name="60% — акцент5 4 2_1" xfId="8744"/>
    <cellStyle name="60% - Акцент5 4 3" xfId="1992"/>
    <cellStyle name="60% — акцент5 4 3" xfId="1993"/>
    <cellStyle name="60% - Акцент5 4 3_1" xfId="8744"/>
    <cellStyle name="60% — акцент5 4 3_1" xfId="8744"/>
    <cellStyle name="60% - Акцент5 4 4" xfId="2595"/>
    <cellStyle name="60% — акцент5 4 4" xfId="2596"/>
    <cellStyle name="60% - Акцент5 4 4_1" xfId="8744"/>
    <cellStyle name="60% — акцент5 4 4_1" xfId="8744"/>
    <cellStyle name="60% - Акцент5 4 5" xfId="3198"/>
    <cellStyle name="60% — акцент5 4 5" xfId="3199"/>
    <cellStyle name="60% - Акцент5 4 5_1" xfId="8744"/>
    <cellStyle name="60% — акцент5 4 5_1" xfId="8744"/>
    <cellStyle name="60% - Акцент5 4 6" xfId="3801"/>
    <cellStyle name="60% — акцент5 4 6" xfId="3802"/>
    <cellStyle name="60% - Акцент5 4 6_1" xfId="8744"/>
    <cellStyle name="60% — акцент5 4 6_1" xfId="8744"/>
    <cellStyle name="60% - Акцент5 4 7" xfId="4404"/>
    <cellStyle name="60% — акцент5 4 7" xfId="4405"/>
    <cellStyle name="60% - Акцент5 4 7_1" xfId="8744"/>
    <cellStyle name="60% — акцент5 4 7_1" xfId="8744"/>
    <cellStyle name="60% - Акцент5 4 8" xfId="5007"/>
    <cellStyle name="60% — акцент5 4 8" xfId="5008"/>
    <cellStyle name="60% - Акцент5 4 8_1" xfId="8744"/>
    <cellStyle name="60% — акцент5 4 8_1" xfId="8744"/>
    <cellStyle name="60% - Акцент5 4 9" xfId="5611"/>
    <cellStyle name="60% — акцент5 4 9" xfId="5612"/>
    <cellStyle name="60% - Акцент5 4 9_1" xfId="8744"/>
    <cellStyle name="60% — акцент5 4 9_1" xfId="8744"/>
    <cellStyle name="60% - Акцент5 4_1" xfId="8913"/>
    <cellStyle name="60% — акцент5 4_1" xfId="8913"/>
    <cellStyle name="60% - Акцент5 4_1 10" xfId="5613"/>
    <cellStyle name="60% — акцент5 4_1 10" xfId="5614"/>
    <cellStyle name="60% - Акцент5 4_1 10_1" xfId="8743"/>
    <cellStyle name="60% — акцент5 4_1 10_1" xfId="8743"/>
    <cellStyle name="60% - Акцент5 4_1 11" xfId="6217"/>
    <cellStyle name="60% — акцент5 4_1 11" xfId="6218"/>
    <cellStyle name="60% - Акцент5 4_1 11_1" xfId="8743"/>
    <cellStyle name="60% — акцент5 4_1 11_1" xfId="8743"/>
    <cellStyle name="60% - Акцент5 4_1 12" xfId="6820"/>
    <cellStyle name="60% — акцент5 4_1 12" xfId="6821"/>
    <cellStyle name="60% - Акцент5 4_1 12_1" xfId="8743"/>
    <cellStyle name="60% — акцент5 4_1 12_1" xfId="8743"/>
    <cellStyle name="60% - Акцент5 4_1 13" xfId="7424"/>
    <cellStyle name="60% — акцент5 4_1 13" xfId="7425"/>
    <cellStyle name="60% - Акцент5 4_1 13_1" xfId="8743"/>
    <cellStyle name="60% — акцент5 4_1 13_1" xfId="8743"/>
    <cellStyle name="60% - Акцент5 4_1 14" xfId="8027"/>
    <cellStyle name="60% — акцент5 4_1 14" xfId="8028"/>
    <cellStyle name="60% - Акцент5 4_1 14_1" xfId="8743"/>
    <cellStyle name="60% — акцент5 4_1 14_1" xfId="8743"/>
    <cellStyle name="60% - Акцент5 4_1 15" xfId="8599"/>
    <cellStyle name="60% — акцент5 4_1 15" xfId="8600"/>
    <cellStyle name="60% - Акцент5 4_1 15_1" xfId="8743"/>
    <cellStyle name="60% — акцент5 4_1 15_1" xfId="8743"/>
    <cellStyle name="60% - Акцент5 4_1 2" xfId="8651"/>
    <cellStyle name="60% — акцент5 4_1 2" xfId="8651"/>
    <cellStyle name="60% - Акцент5 4_1 2 10" xfId="6219"/>
    <cellStyle name="60% — акцент5 4_1 2 10" xfId="6220"/>
    <cellStyle name="60% - Акцент5 4_1 2 10_1" xfId="8744"/>
    <cellStyle name="60% — акцент5 4_1 2 10_1" xfId="8744"/>
    <cellStyle name="60% - Акцент5 4_1 2 11" xfId="6822"/>
    <cellStyle name="60% — акцент5 4_1 2 11" xfId="6823"/>
    <cellStyle name="60% - Акцент5 4_1 2 11_1" xfId="8744"/>
    <cellStyle name="60% — акцент5 4_1 2 11_1" xfId="8744"/>
    <cellStyle name="60% - Акцент5 4_1 2 12" xfId="7426"/>
    <cellStyle name="60% — акцент5 4_1 2 12" xfId="7427"/>
    <cellStyle name="60% - Акцент5 4_1 2 12_1" xfId="8744"/>
    <cellStyle name="60% — акцент5 4_1 2 12_1" xfId="8744"/>
    <cellStyle name="60% - Акцент5 4_1 2 13" xfId="8029"/>
    <cellStyle name="60% — акцент5 4_1 2 13" xfId="8030"/>
    <cellStyle name="60% - Акцент5 4_1 2 13_1" xfId="8744"/>
    <cellStyle name="60% — акцент5 4_1 2 13_1" xfId="8744"/>
    <cellStyle name="60% - Акцент5 4_1 2 14" xfId="8601"/>
    <cellStyle name="60% — акцент5 4_1 2 14" xfId="8602"/>
    <cellStyle name="60% - Акцент5 4_1 2 14_1" xfId="8744"/>
    <cellStyle name="60% — акцент5 4_1 2 14_1" xfId="8744"/>
    <cellStyle name="60% - Акцент5 4_1 2 2" xfId="1099"/>
    <cellStyle name="60% — акцент5 4_1 2 2" xfId="1100"/>
    <cellStyle name="60% - Акцент5 4_1 2 2_1" xfId="8744"/>
    <cellStyle name="60% — акцент5 4_1 2 2_1" xfId="8744"/>
    <cellStyle name="60% - Акцент5 4_1 2 3" xfId="1996"/>
    <cellStyle name="60% — акцент5 4_1 2 3" xfId="1997"/>
    <cellStyle name="60% - Акцент5 4_1 2 3_1" xfId="8744"/>
    <cellStyle name="60% — акцент5 4_1 2 3_1" xfId="8744"/>
    <cellStyle name="60% - Акцент5 4_1 2 4" xfId="2599"/>
    <cellStyle name="60% — акцент5 4_1 2 4" xfId="2600"/>
    <cellStyle name="60% - Акцент5 4_1 2 4_1" xfId="8744"/>
    <cellStyle name="60% — акцент5 4_1 2 4_1" xfId="8744"/>
    <cellStyle name="60% - Акцент5 4_1 2 5" xfId="3202"/>
    <cellStyle name="60% — акцент5 4_1 2 5" xfId="3203"/>
    <cellStyle name="60% - Акцент5 4_1 2 5_1" xfId="8744"/>
    <cellStyle name="60% — акцент5 4_1 2 5_1" xfId="8744"/>
    <cellStyle name="60% - Акцент5 4_1 2 6" xfId="3805"/>
    <cellStyle name="60% — акцент5 4_1 2 6" xfId="3806"/>
    <cellStyle name="60% - Акцент5 4_1 2 6_1" xfId="8744"/>
    <cellStyle name="60% — акцент5 4_1 2 6_1" xfId="8744"/>
    <cellStyle name="60% - Акцент5 4_1 2 7" xfId="4408"/>
    <cellStyle name="60% — акцент5 4_1 2 7" xfId="4409"/>
    <cellStyle name="60% - Акцент5 4_1 2 7_1" xfId="8744"/>
    <cellStyle name="60% — акцент5 4_1 2 7_1" xfId="8744"/>
    <cellStyle name="60% - Акцент5 4_1 2 8" xfId="5011"/>
    <cellStyle name="60% — акцент5 4_1 2 8" xfId="5012"/>
    <cellStyle name="60% - Акцент5 4_1 2 8_1" xfId="8744"/>
    <cellStyle name="60% — акцент5 4_1 2 8_1" xfId="8744"/>
    <cellStyle name="60% - Акцент5 4_1 2 9" xfId="5615"/>
    <cellStyle name="60% — акцент5 4_1 2 9" xfId="5616"/>
    <cellStyle name="60% - Акцент5 4_1 2 9_1" xfId="8744"/>
    <cellStyle name="60% — акцент5 4_1 2 9_1" xfId="8744"/>
    <cellStyle name="60% - Акцент5 4_1 3" xfId="1097"/>
    <cellStyle name="60% — акцент5 4_1 3" xfId="1098"/>
    <cellStyle name="60% - Акцент5 4_1 3_1" xfId="8743"/>
    <cellStyle name="60% — акцент5 4_1 3_1" xfId="8743"/>
    <cellStyle name="60% - Акцент5 4_1 4" xfId="1994"/>
    <cellStyle name="60% — акцент5 4_1 4" xfId="1995"/>
    <cellStyle name="60% - Акцент5 4_1 4_1" xfId="8743"/>
    <cellStyle name="60% — акцент5 4_1 4_1" xfId="8743"/>
    <cellStyle name="60% - Акцент5 4_1 5" xfId="2597"/>
    <cellStyle name="60% — акцент5 4_1 5" xfId="2598"/>
    <cellStyle name="60% - Акцент5 4_1 5_1" xfId="8743"/>
    <cellStyle name="60% — акцент5 4_1 5_1" xfId="8743"/>
    <cellStyle name="60% - Акцент5 4_1 6" xfId="3200"/>
    <cellStyle name="60% — акцент5 4_1 6" xfId="3201"/>
    <cellStyle name="60% - Акцент5 4_1 6_1" xfId="8743"/>
    <cellStyle name="60% — акцент5 4_1 6_1" xfId="8743"/>
    <cellStyle name="60% - Акцент5 4_1 7" xfId="3803"/>
    <cellStyle name="60% — акцент5 4_1 7" xfId="3804"/>
    <cellStyle name="60% - Акцент5 4_1 7_1" xfId="8743"/>
    <cellStyle name="60% — акцент5 4_1 7_1" xfId="8743"/>
    <cellStyle name="60% - Акцент5 4_1 8" xfId="4406"/>
    <cellStyle name="60% — акцент5 4_1 8" xfId="4407"/>
    <cellStyle name="60% - Акцент5 4_1 8_1" xfId="8743"/>
    <cellStyle name="60% — акцент5 4_1 8_1" xfId="8743"/>
    <cellStyle name="60% - Акцент5 4_1 9" xfId="5009"/>
    <cellStyle name="60% — акцент5 4_1 9" xfId="5010"/>
    <cellStyle name="60% - Акцент5 4_1 9_1" xfId="8743"/>
    <cellStyle name="60% — акцент5 4_1 9_1" xfId="8743"/>
    <cellStyle name="60% - Акцент5 5" xfId="1070"/>
    <cellStyle name="60% — акцент5 5" xfId="1071"/>
    <cellStyle name="60% - Акцент5 5_1" xfId="8913"/>
    <cellStyle name="60% — акцент5 5_1" xfId="8913"/>
    <cellStyle name="60% - Акцент5 6" xfId="1966"/>
    <cellStyle name="60% — акцент5 6" xfId="1967"/>
    <cellStyle name="60% - Акцент5 6_1" xfId="8913"/>
    <cellStyle name="60% — акцент5 6_1" xfId="8913"/>
    <cellStyle name="60% - Акцент5 7" xfId="2569"/>
    <cellStyle name="60% — акцент5 7" xfId="2570"/>
    <cellStyle name="60% - Акцент5 7_1" xfId="8913"/>
    <cellStyle name="60% — акцент5 7_1" xfId="8913"/>
    <cellStyle name="60% - Акцент5 8" xfId="3172"/>
    <cellStyle name="60% — акцент5 8" xfId="3173"/>
    <cellStyle name="60% - Акцент5 8_1" xfId="8913"/>
    <cellStyle name="60% — акцент5 8_1" xfId="8913"/>
    <cellStyle name="60% - Акцент5 9" xfId="3775"/>
    <cellStyle name="60% — акцент5 9" xfId="3776"/>
    <cellStyle name="60% - Акцент5 9_1" xfId="8913"/>
    <cellStyle name="60% — акцент5 9_1" xfId="8913"/>
    <cellStyle name="60% - Акцент5_1" xfId="8924"/>
    <cellStyle name="60% - Акцент6" xfId="249"/>
    <cellStyle name="60% — акцент6" xfId="8909"/>
    <cellStyle name="60% - Акцент6 10" xfId="4411"/>
    <cellStyle name="60% — акцент6 10" xfId="4412"/>
    <cellStyle name="60% - Акцент6 10_1" xfId="8913"/>
    <cellStyle name="60% — акцент6 10_1" xfId="8913"/>
    <cellStyle name="60% - Акцент6 11" xfId="5014"/>
    <cellStyle name="60% — акцент6 11" xfId="5015"/>
    <cellStyle name="60% - Акцент6 11_1" xfId="8913"/>
    <cellStyle name="60% — акцент6 11_1" xfId="8913"/>
    <cellStyle name="60% - Акцент6 12" xfId="5618"/>
    <cellStyle name="60% — акцент6 12" xfId="5619"/>
    <cellStyle name="60% - Акцент6 12_1" xfId="8913"/>
    <cellStyle name="60% — акцент6 12_1" xfId="8913"/>
    <cellStyle name="60% - Акцент6 13" xfId="6222"/>
    <cellStyle name="60% — акцент6 13" xfId="6223"/>
    <cellStyle name="60% - Акцент6 13_1" xfId="8913"/>
    <cellStyle name="60% — акцент6 13_1" xfId="8913"/>
    <cellStyle name="60% - Акцент6 14" xfId="6825"/>
    <cellStyle name="60% — акцент6 14" xfId="6826"/>
    <cellStyle name="60% - Акцент6 14_1" xfId="8913"/>
    <cellStyle name="60% — акцент6 14_1" xfId="8913"/>
    <cellStyle name="60% - Акцент6 15" xfId="7429"/>
    <cellStyle name="60% — акцент6 15" xfId="7430"/>
    <cellStyle name="60% - Акцент6 15_1" xfId="8913"/>
    <cellStyle name="60% — акцент6 15_1" xfId="8913"/>
    <cellStyle name="60% - Акцент6 16" xfId="8032"/>
    <cellStyle name="60% — акцент6 16" xfId="8033"/>
    <cellStyle name="60% - Акцент6 16_1" xfId="8913"/>
    <cellStyle name="60% — акцент6 16_1" xfId="8913"/>
    <cellStyle name="60% - Акцент6 17" xfId="8603"/>
    <cellStyle name="60% — акцент6 17" xfId="8604"/>
    <cellStyle name="60% - Акцент6 17_1" xfId="8913"/>
    <cellStyle name="60% — акцент6 17_1" xfId="8913"/>
    <cellStyle name="60% - Акцент6 18" xfId="8673"/>
    <cellStyle name="60% — акцент6 18" xfId="250"/>
    <cellStyle name="60% - Акцент6 18_1" xfId="8777"/>
    <cellStyle name="60% — акцент6 18_1" xfId="8719"/>
    <cellStyle name="60% - Акцент6 2" xfId="251"/>
    <cellStyle name="60% — акцент6 2" xfId="252"/>
    <cellStyle name="60% - Акцент6 2 10" xfId="5620"/>
    <cellStyle name="60% — акцент6 2 10" xfId="5621"/>
    <cellStyle name="60% - Акцент6 2 10_1" xfId="8913"/>
    <cellStyle name="60% — акцент6 2 10_1" xfId="8913"/>
    <cellStyle name="60% - Акцент6 2 11" xfId="6224"/>
    <cellStyle name="60% — акцент6 2 11" xfId="6225"/>
    <cellStyle name="60% - Акцент6 2 11_1" xfId="8913"/>
    <cellStyle name="60% — акцент6 2 11_1" xfId="8913"/>
    <cellStyle name="60% - Акцент6 2 12" xfId="6827"/>
    <cellStyle name="60% — акцент6 2 12" xfId="6828"/>
    <cellStyle name="60% - Акцент6 2 12_1" xfId="8913"/>
    <cellStyle name="60% — акцент6 2 12_1" xfId="8913"/>
    <cellStyle name="60% - Акцент6 2 13" xfId="7431"/>
    <cellStyle name="60% — акцент6 2 13" xfId="7432"/>
    <cellStyle name="60% - Акцент6 2 13_1" xfId="8913"/>
    <cellStyle name="60% — акцент6 2 13_1" xfId="8913"/>
    <cellStyle name="60% - Акцент6 2 14" xfId="8034"/>
    <cellStyle name="60% — акцент6 2 14" xfId="8035"/>
    <cellStyle name="60% - Акцент6 2 14_1" xfId="8913"/>
    <cellStyle name="60% — акцент6 2 14_1" xfId="8913"/>
    <cellStyle name="60% - Акцент6 2 15" xfId="8605"/>
    <cellStyle name="60% — акцент6 2 15" xfId="8606"/>
    <cellStyle name="60% - Акцент6 2 15_1" xfId="8913"/>
    <cellStyle name="60% — акцент6 2 15_1" xfId="8913"/>
    <cellStyle name="60% - Акцент6 2 16" xfId="8910"/>
    <cellStyle name="60% — акцент6 2 16" xfId="8911"/>
    <cellStyle name="60% - Акцент6 2 16_1" xfId="8913"/>
    <cellStyle name="60% — акцент6 2 16_1" xfId="8913"/>
    <cellStyle name="60% - Акцент6 2 17" xfId="8912"/>
    <cellStyle name="60% - Акцент6 2 2" xfId="253"/>
    <cellStyle name="60% — акцент6 2 2" xfId="254"/>
    <cellStyle name="60% - Акцент6 2 2 10" xfId="6226"/>
    <cellStyle name="60% — акцент6 2 2 10" xfId="6227"/>
    <cellStyle name="60% - Акцент6 2 2 10_1" xfId="8744"/>
    <cellStyle name="60% — акцент6 2 2 10_1" xfId="8744"/>
    <cellStyle name="60% - Акцент6 2 2 11" xfId="6829"/>
    <cellStyle name="60% — акцент6 2 2 11" xfId="6830"/>
    <cellStyle name="60% - Акцент6 2 2 11_1" xfId="8744"/>
    <cellStyle name="60% — акцент6 2 2 11_1" xfId="8744"/>
    <cellStyle name="60% - Акцент6 2 2 12" xfId="7433"/>
    <cellStyle name="60% — акцент6 2 2 12" xfId="7434"/>
    <cellStyle name="60% - Акцент6 2 2 12_1" xfId="8744"/>
    <cellStyle name="60% — акцент6 2 2 12_1" xfId="8744"/>
    <cellStyle name="60% - Акцент6 2 2 13" xfId="8036"/>
    <cellStyle name="60% — акцент6 2 2 13" xfId="8037"/>
    <cellStyle name="60% - Акцент6 2 2 13_1" xfId="8744"/>
    <cellStyle name="60% — акцент6 2 2 13_1" xfId="8744"/>
    <cellStyle name="60% - Акцент6 2 2 14" xfId="8607"/>
    <cellStyle name="60% — акцент6 2 2 14" xfId="8608"/>
    <cellStyle name="60% - Акцент6 2 2 14_1" xfId="8744"/>
    <cellStyle name="60% — акцент6 2 2 14_1" xfId="8744"/>
    <cellStyle name="60% - Акцент6 2 2 2" xfId="1105"/>
    <cellStyle name="60% — акцент6 2 2 2" xfId="1106"/>
    <cellStyle name="60% - Акцент6 2 2 2_1" xfId="8744"/>
    <cellStyle name="60% — акцент6 2 2 2_1" xfId="8744"/>
    <cellStyle name="60% - Акцент6 2 2 3" xfId="2003"/>
    <cellStyle name="60% — акцент6 2 2 3" xfId="2004"/>
    <cellStyle name="60% - Акцент6 2 2 3_1" xfId="8744"/>
    <cellStyle name="60% — акцент6 2 2 3_1" xfId="8744"/>
    <cellStyle name="60% - Акцент6 2 2 4" xfId="2606"/>
    <cellStyle name="60% — акцент6 2 2 4" xfId="2607"/>
    <cellStyle name="60% - Акцент6 2 2 4_1" xfId="8744"/>
    <cellStyle name="60% — акцент6 2 2 4_1" xfId="8744"/>
    <cellStyle name="60% - Акцент6 2 2 5" xfId="3209"/>
    <cellStyle name="60% — акцент6 2 2 5" xfId="3210"/>
    <cellStyle name="60% - Акцент6 2 2 5_1" xfId="8744"/>
    <cellStyle name="60% — акцент6 2 2 5_1" xfId="8744"/>
    <cellStyle name="60% - Акцент6 2 2 6" xfId="3812"/>
    <cellStyle name="60% — акцент6 2 2 6" xfId="3813"/>
    <cellStyle name="60% - Акцент6 2 2 6_1" xfId="8744"/>
    <cellStyle name="60% — акцент6 2 2 6_1" xfId="8744"/>
    <cellStyle name="60% - Акцент6 2 2 7" xfId="4415"/>
    <cellStyle name="60% — акцент6 2 2 7" xfId="4416"/>
    <cellStyle name="60% - Акцент6 2 2 7_1" xfId="8744"/>
    <cellStyle name="60% — акцент6 2 2 7_1" xfId="8744"/>
    <cellStyle name="60% - Акцент6 2 2 8" xfId="5018"/>
    <cellStyle name="60% — акцент6 2 2 8" xfId="5019"/>
    <cellStyle name="60% - Акцент6 2 2 8_1" xfId="8744"/>
    <cellStyle name="60% — акцент6 2 2 8_1" xfId="8744"/>
    <cellStyle name="60% - Акцент6 2 2 9" xfId="5622"/>
    <cellStyle name="60% — акцент6 2 2 9" xfId="5623"/>
    <cellStyle name="60% - Акцент6 2 2 9_1" xfId="8744"/>
    <cellStyle name="60% — акцент6 2 2 9_1" xfId="8744"/>
    <cellStyle name="60% - Акцент6 2 2_1" xfId="8913"/>
    <cellStyle name="60% — акцент6 2 2_1" xfId="8913"/>
    <cellStyle name="60% - Акцент6 2 2_1 10" xfId="5624"/>
    <cellStyle name="60% — акцент6 2 2_1 10" xfId="5625"/>
    <cellStyle name="60% - Акцент6 2 2_1 10_1" xfId="8743"/>
    <cellStyle name="60% — акцент6 2 2_1 10_1" xfId="8743"/>
    <cellStyle name="60% - Акцент6 2 2_1 11" xfId="6228"/>
    <cellStyle name="60% — акцент6 2 2_1 11" xfId="6229"/>
    <cellStyle name="60% - Акцент6 2 2_1 11_1" xfId="8743"/>
    <cellStyle name="60% — акцент6 2 2_1 11_1" xfId="8743"/>
    <cellStyle name="60% - Акцент6 2 2_1 12" xfId="6831"/>
    <cellStyle name="60% — акцент6 2 2_1 12" xfId="6832"/>
    <cellStyle name="60% - Акцент6 2 2_1 12_1" xfId="8743"/>
    <cellStyle name="60% — акцент6 2 2_1 12_1" xfId="8743"/>
    <cellStyle name="60% - Акцент6 2 2_1 13" xfId="7435"/>
    <cellStyle name="60% — акцент6 2 2_1 13" xfId="7436"/>
    <cellStyle name="60% - Акцент6 2 2_1 13_1" xfId="8743"/>
    <cellStyle name="60% — акцент6 2 2_1 13_1" xfId="8743"/>
    <cellStyle name="60% - Акцент6 2 2_1 14" xfId="8038"/>
    <cellStyle name="60% — акцент6 2 2_1 14" xfId="8039"/>
    <cellStyle name="60% - Акцент6 2 2_1 14_1" xfId="8743"/>
    <cellStyle name="60% — акцент6 2 2_1 14_1" xfId="8743"/>
    <cellStyle name="60% - Акцент6 2 2_1 15" xfId="8609"/>
    <cellStyle name="60% — акцент6 2 2_1 15" xfId="8610"/>
    <cellStyle name="60% - Акцент6 2 2_1 15_1" xfId="8743"/>
    <cellStyle name="60% — акцент6 2 2_1 15_1" xfId="8743"/>
    <cellStyle name="60% - Акцент6 2 2_1 2" xfId="8651"/>
    <cellStyle name="60% — акцент6 2 2_1 2" xfId="8651"/>
    <cellStyle name="60% - Акцент6 2 2_1 2 10" xfId="6230"/>
    <cellStyle name="60% — акцент6 2 2_1 2 10" xfId="6231"/>
    <cellStyle name="60% - Акцент6 2 2_1 2 10_1" xfId="8744"/>
    <cellStyle name="60% — акцент6 2 2_1 2 10_1" xfId="8744"/>
    <cellStyle name="60% - Акцент6 2 2_1 2 11" xfId="6833"/>
    <cellStyle name="60% — акцент6 2 2_1 2 11" xfId="6834"/>
    <cellStyle name="60% - Акцент6 2 2_1 2 11_1" xfId="8744"/>
    <cellStyle name="60% — акцент6 2 2_1 2 11_1" xfId="8744"/>
    <cellStyle name="60% - Акцент6 2 2_1 2 12" xfId="7437"/>
    <cellStyle name="60% — акцент6 2 2_1 2 12" xfId="7438"/>
    <cellStyle name="60% - Акцент6 2 2_1 2 12_1" xfId="8744"/>
    <cellStyle name="60% — акцент6 2 2_1 2 12_1" xfId="8744"/>
    <cellStyle name="60% - Акцент6 2 2_1 2 13" xfId="8040"/>
    <cellStyle name="60% — акцент6 2 2_1 2 13" xfId="8041"/>
    <cellStyle name="60% - Акцент6 2 2_1 2 13_1" xfId="8744"/>
    <cellStyle name="60% — акцент6 2 2_1 2 13_1" xfId="8744"/>
    <cellStyle name="60% - Акцент6 2 2_1 2 14" xfId="8611"/>
    <cellStyle name="60% — акцент6 2 2_1 2 14" xfId="8612"/>
    <cellStyle name="60% - Акцент6 2 2_1 2 14_1" xfId="8744"/>
    <cellStyle name="60% — акцент6 2 2_1 2 14_1" xfId="8744"/>
    <cellStyle name="60% - Акцент6 2 2_1 2 2" xfId="1109"/>
    <cellStyle name="60% — акцент6 2 2_1 2 2" xfId="1110"/>
    <cellStyle name="60% - Акцент6 2 2_1 2 2_1" xfId="8744"/>
    <cellStyle name="60% — акцент6 2 2_1 2 2_1" xfId="8744"/>
    <cellStyle name="60% - Акцент6 2 2_1 2 3" xfId="2007"/>
    <cellStyle name="60% — акцент6 2 2_1 2 3" xfId="2008"/>
    <cellStyle name="60% - Акцент6 2 2_1 2 3_1" xfId="8744"/>
    <cellStyle name="60% — акцент6 2 2_1 2 3_1" xfId="8744"/>
    <cellStyle name="60% - Акцент6 2 2_1 2 4" xfId="2610"/>
    <cellStyle name="60% — акцент6 2 2_1 2 4" xfId="2611"/>
    <cellStyle name="60% - Акцент6 2 2_1 2 4_1" xfId="8744"/>
    <cellStyle name="60% — акцент6 2 2_1 2 4_1" xfId="8744"/>
    <cellStyle name="60% - Акцент6 2 2_1 2 5" xfId="3213"/>
    <cellStyle name="60% — акцент6 2 2_1 2 5" xfId="3214"/>
    <cellStyle name="60% - Акцент6 2 2_1 2 5_1" xfId="8744"/>
    <cellStyle name="60% — акцент6 2 2_1 2 5_1" xfId="8744"/>
    <cellStyle name="60% - Акцент6 2 2_1 2 6" xfId="3816"/>
    <cellStyle name="60% — акцент6 2 2_1 2 6" xfId="3817"/>
    <cellStyle name="60% - Акцент6 2 2_1 2 6_1" xfId="8744"/>
    <cellStyle name="60% — акцент6 2 2_1 2 6_1" xfId="8744"/>
    <cellStyle name="60% - Акцент6 2 2_1 2 7" xfId="4419"/>
    <cellStyle name="60% — акцент6 2 2_1 2 7" xfId="4420"/>
    <cellStyle name="60% - Акцент6 2 2_1 2 7_1" xfId="8744"/>
    <cellStyle name="60% — акцент6 2 2_1 2 7_1" xfId="8744"/>
    <cellStyle name="60% - Акцент6 2 2_1 2 8" xfId="5022"/>
    <cellStyle name="60% — акцент6 2 2_1 2 8" xfId="5023"/>
    <cellStyle name="60% - Акцент6 2 2_1 2 8_1" xfId="8744"/>
    <cellStyle name="60% — акцент6 2 2_1 2 8_1" xfId="8744"/>
    <cellStyle name="60% - Акцент6 2 2_1 2 9" xfId="5626"/>
    <cellStyle name="60% — акцент6 2 2_1 2 9" xfId="5627"/>
    <cellStyle name="60% - Акцент6 2 2_1 2 9_1" xfId="8744"/>
    <cellStyle name="60% — акцент6 2 2_1 2 9_1" xfId="8744"/>
    <cellStyle name="60% - Акцент6 2 2_1 3" xfId="1107"/>
    <cellStyle name="60% — акцент6 2 2_1 3" xfId="1108"/>
    <cellStyle name="60% - Акцент6 2 2_1 3_1" xfId="8743"/>
    <cellStyle name="60% — акцент6 2 2_1 3_1" xfId="8743"/>
    <cellStyle name="60% - Акцент6 2 2_1 4" xfId="2005"/>
    <cellStyle name="60% — акцент6 2 2_1 4" xfId="2006"/>
    <cellStyle name="60% - Акцент6 2 2_1 4_1" xfId="8743"/>
    <cellStyle name="60% — акцент6 2 2_1 4_1" xfId="8743"/>
    <cellStyle name="60% - Акцент6 2 2_1 5" xfId="2608"/>
    <cellStyle name="60% — акцент6 2 2_1 5" xfId="2609"/>
    <cellStyle name="60% - Акцент6 2 2_1 5_1" xfId="8743"/>
    <cellStyle name="60% — акцент6 2 2_1 5_1" xfId="8743"/>
    <cellStyle name="60% - Акцент6 2 2_1 6" xfId="3211"/>
    <cellStyle name="60% — акцент6 2 2_1 6" xfId="3212"/>
    <cellStyle name="60% - Акцент6 2 2_1 6_1" xfId="8743"/>
    <cellStyle name="60% — акцент6 2 2_1 6_1" xfId="8743"/>
    <cellStyle name="60% - Акцент6 2 2_1 7" xfId="3814"/>
    <cellStyle name="60% — акцент6 2 2_1 7" xfId="3815"/>
    <cellStyle name="60% - Акцент6 2 2_1 7_1" xfId="8743"/>
    <cellStyle name="60% — акцент6 2 2_1 7_1" xfId="8743"/>
    <cellStyle name="60% - Акцент6 2 2_1 8" xfId="4417"/>
    <cellStyle name="60% — акцент6 2 2_1 8" xfId="4418"/>
    <cellStyle name="60% - Акцент6 2 2_1 8_1" xfId="8743"/>
    <cellStyle name="60% — акцент6 2 2_1 8_1" xfId="8743"/>
    <cellStyle name="60% - Акцент6 2 2_1 9" xfId="5020"/>
    <cellStyle name="60% — акцент6 2 2_1 9" xfId="5021"/>
    <cellStyle name="60% - Акцент6 2 2_1 9_1" xfId="8743"/>
    <cellStyle name="60% — акцент6 2 2_1 9_1" xfId="8743"/>
    <cellStyle name="60% - Акцент6 2 3" xfId="1103"/>
    <cellStyle name="60% — акцент6 2 3" xfId="1104"/>
    <cellStyle name="60% - Акцент6 2 3_1" xfId="8913"/>
    <cellStyle name="60% — акцент6 2 3_1" xfId="8913"/>
    <cellStyle name="60% - Акцент6 2 4" xfId="2001"/>
    <cellStyle name="60% — акцент6 2 4" xfId="2002"/>
    <cellStyle name="60% - Акцент6 2 4_1" xfId="8913"/>
    <cellStyle name="60% — акцент6 2 4_1" xfId="8913"/>
    <cellStyle name="60% - Акцент6 2 5" xfId="2604"/>
    <cellStyle name="60% — акцент6 2 5" xfId="2605"/>
    <cellStyle name="60% - Акцент6 2 5_1" xfId="8913"/>
    <cellStyle name="60% — акцент6 2 5_1" xfId="8913"/>
    <cellStyle name="60% - Акцент6 2 6" xfId="3207"/>
    <cellStyle name="60% — акцент6 2 6" xfId="3208"/>
    <cellStyle name="60% - Акцент6 2 6_1" xfId="8913"/>
    <cellStyle name="60% — акцент6 2 6_1" xfId="8913"/>
    <cellStyle name="60% - Акцент6 2 7" xfId="3810"/>
    <cellStyle name="60% — акцент6 2 7" xfId="3811"/>
    <cellStyle name="60% - Акцент6 2 7_1" xfId="8913"/>
    <cellStyle name="60% — акцент6 2 7_1" xfId="8913"/>
    <cellStyle name="60% - Акцент6 2 8" xfId="4413"/>
    <cellStyle name="60% — акцент6 2 8" xfId="4414"/>
    <cellStyle name="60% - Акцент6 2 8_1" xfId="8913"/>
    <cellStyle name="60% — акцент6 2 8_1" xfId="8913"/>
    <cellStyle name="60% - Акцент6 2 9" xfId="5016"/>
    <cellStyle name="60% — акцент6 2 9" xfId="5017"/>
    <cellStyle name="60% - Акцент6 2 9_1" xfId="8913"/>
    <cellStyle name="60% — акцент6 2 9_1" xfId="8913"/>
    <cellStyle name="60% - Акцент6 2_1" xfId="8914"/>
    <cellStyle name="60% — акцент6 2_1" xfId="8914"/>
    <cellStyle name="60% - Акцент6 2_1 10" xfId="5628"/>
    <cellStyle name="60% — акцент6 2_1 10" xfId="5629"/>
    <cellStyle name="60% - Акцент6 2_1 10_1" xfId="8743"/>
    <cellStyle name="60% — акцент6 2_1 10_1" xfId="8743"/>
    <cellStyle name="60% - Акцент6 2_1 11" xfId="6232"/>
    <cellStyle name="60% — акцент6 2_1 11" xfId="6233"/>
    <cellStyle name="60% - Акцент6 2_1 11_1" xfId="8743"/>
    <cellStyle name="60% — акцент6 2_1 11_1" xfId="8743"/>
    <cellStyle name="60% - Акцент6 2_1 12" xfId="6835"/>
    <cellStyle name="60% — акцент6 2_1 12" xfId="6836"/>
    <cellStyle name="60% - Акцент6 2_1 12_1" xfId="8743"/>
    <cellStyle name="60% — акцент6 2_1 12_1" xfId="8743"/>
    <cellStyle name="60% - Акцент6 2_1 13" xfId="7439"/>
    <cellStyle name="60% — акцент6 2_1 13" xfId="7440"/>
    <cellStyle name="60% - Акцент6 2_1 13_1" xfId="8743"/>
    <cellStyle name="60% — акцент6 2_1 13_1" xfId="8743"/>
    <cellStyle name="60% - Акцент6 2_1 14" xfId="8042"/>
    <cellStyle name="60% — акцент6 2_1 14" xfId="8043"/>
    <cellStyle name="60% - Акцент6 2_1 14_1" xfId="8743"/>
    <cellStyle name="60% — акцент6 2_1 14_1" xfId="8743"/>
    <cellStyle name="60% - Акцент6 2_1 15" xfId="8613"/>
    <cellStyle name="60% — акцент6 2_1 15" xfId="8614"/>
    <cellStyle name="60% - Акцент6 2_1 15_1" xfId="8743"/>
    <cellStyle name="60% — акцент6 2_1 15_1" xfId="8743"/>
    <cellStyle name="60% - Акцент6 2_1 2" xfId="8650"/>
    <cellStyle name="60% — акцент6 2_1 2" xfId="8650"/>
    <cellStyle name="60% - Акцент6 2_1 2 10" xfId="6234"/>
    <cellStyle name="60% — акцент6 2_1 2 10" xfId="6235"/>
    <cellStyle name="60% - Акцент6 2_1 2 10_1" xfId="8759"/>
    <cellStyle name="60% — акцент6 2_1 2 10_1" xfId="8759"/>
    <cellStyle name="60% - Акцент6 2_1 2 11" xfId="6837"/>
    <cellStyle name="60% — акцент6 2_1 2 11" xfId="6838"/>
    <cellStyle name="60% - Акцент6 2_1 2 11_1" xfId="8759"/>
    <cellStyle name="60% — акцент6 2_1 2 11_1" xfId="8759"/>
    <cellStyle name="60% - Акцент6 2_1 2 12" xfId="7441"/>
    <cellStyle name="60% — акцент6 2_1 2 12" xfId="7442"/>
    <cellStyle name="60% - Акцент6 2_1 2 12_1" xfId="8759"/>
    <cellStyle name="60% — акцент6 2_1 2 12_1" xfId="8759"/>
    <cellStyle name="60% - Акцент6 2_1 2 13" xfId="8044"/>
    <cellStyle name="60% — акцент6 2_1 2 13" xfId="8045"/>
    <cellStyle name="60% - Акцент6 2_1 2 13_1" xfId="8759"/>
    <cellStyle name="60% — акцент6 2_1 2 13_1" xfId="8759"/>
    <cellStyle name="60% - Акцент6 2_1 2 14" xfId="8615"/>
    <cellStyle name="60% — акцент6 2_1 2 14" xfId="8616"/>
    <cellStyle name="60% - Акцент6 2_1 2 14_1" xfId="8759"/>
    <cellStyle name="60% — акцент6 2_1 2 14_1" xfId="8759"/>
    <cellStyle name="60% - Акцент6 2_1 2 2" xfId="1112"/>
    <cellStyle name="60% — акцент6 2_1 2 2" xfId="1113"/>
    <cellStyle name="60% - Акцент6 2_1 2 2_1" xfId="8759"/>
    <cellStyle name="60% — акцент6 2_1 2 2_1" xfId="8759"/>
    <cellStyle name="60% - Акцент6 2_1 2 3" xfId="2011"/>
    <cellStyle name="60% — акцент6 2_1 2 3" xfId="2012"/>
    <cellStyle name="60% - Акцент6 2_1 2 3_1" xfId="8759"/>
    <cellStyle name="60% — акцент6 2_1 2 3_1" xfId="8759"/>
    <cellStyle name="60% - Акцент6 2_1 2 4" xfId="2614"/>
    <cellStyle name="60% — акцент6 2_1 2 4" xfId="2615"/>
    <cellStyle name="60% - Акцент6 2_1 2 4_1" xfId="8759"/>
    <cellStyle name="60% — акцент6 2_1 2 4_1" xfId="8759"/>
    <cellStyle name="60% - Акцент6 2_1 2 5" xfId="3217"/>
    <cellStyle name="60% — акцент6 2_1 2 5" xfId="3218"/>
    <cellStyle name="60% - Акцент6 2_1 2 5_1" xfId="8759"/>
    <cellStyle name="60% — акцент6 2_1 2 5_1" xfId="8759"/>
    <cellStyle name="60% - Акцент6 2_1 2 6" xfId="3820"/>
    <cellStyle name="60% — акцент6 2_1 2 6" xfId="3821"/>
    <cellStyle name="60% - Акцент6 2_1 2 6_1" xfId="8759"/>
    <cellStyle name="60% — акцент6 2_1 2 6_1" xfId="8759"/>
    <cellStyle name="60% - Акцент6 2_1 2 7" xfId="4423"/>
    <cellStyle name="60% — акцент6 2_1 2 7" xfId="4424"/>
    <cellStyle name="60% - Акцент6 2_1 2 7_1" xfId="8759"/>
    <cellStyle name="60% — акцент6 2_1 2 7_1" xfId="8759"/>
    <cellStyle name="60% - Акцент6 2_1 2 8" xfId="5026"/>
    <cellStyle name="60% — акцент6 2_1 2 8" xfId="5027"/>
    <cellStyle name="60% - Акцент6 2_1 2 8_1" xfId="8759"/>
    <cellStyle name="60% — акцент6 2_1 2 8_1" xfId="8759"/>
    <cellStyle name="60% - Акцент6 2_1 2 9" xfId="5630"/>
    <cellStyle name="60% — акцент6 2_1 2 9" xfId="5631"/>
    <cellStyle name="60% - Акцент6 2_1 2 9_1" xfId="8759"/>
    <cellStyle name="60% — акцент6 2_1 2 9_1" xfId="8759"/>
    <cellStyle name="60% - Акцент6 2_1 2_1" xfId="8719"/>
    <cellStyle name="60% — акцент6 2_1 3" xfId="1111"/>
    <cellStyle name="60% - Акцент6 2_1 4" xfId="2009"/>
    <cellStyle name="60% — акцент6 2_1 4" xfId="2010"/>
    <cellStyle name="60% - Акцент6 2_1 4_1" xfId="8743"/>
    <cellStyle name="60% — акцент6 2_1 4_1" xfId="8743"/>
    <cellStyle name="60% - Акцент6 2_1 5" xfId="2612"/>
    <cellStyle name="60% — акцент6 2_1 5" xfId="2613"/>
    <cellStyle name="60% - Акцент6 2_1 5_1" xfId="8743"/>
    <cellStyle name="60% — акцент6 2_1 5_1" xfId="8743"/>
    <cellStyle name="60% - Акцент6 2_1 6" xfId="3215"/>
    <cellStyle name="60% — акцент6 2_1 6" xfId="3216"/>
    <cellStyle name="60% - Акцент6 2_1 6_1" xfId="8743"/>
    <cellStyle name="60% — акцент6 2_1 6_1" xfId="8743"/>
    <cellStyle name="60% - Акцент6 2_1 7" xfId="3818"/>
    <cellStyle name="60% — акцент6 2_1 7" xfId="3819"/>
    <cellStyle name="60% - Акцент6 2_1 7_1" xfId="8743"/>
    <cellStyle name="60% — акцент6 2_1 7_1" xfId="8743"/>
    <cellStyle name="60% - Акцент6 2_1 8" xfId="4421"/>
    <cellStyle name="60% — акцент6 2_1 8" xfId="4422"/>
    <cellStyle name="60% - Акцент6 2_1 8_1" xfId="8743"/>
    <cellStyle name="60% — акцент6 2_1 8_1" xfId="8743"/>
    <cellStyle name="60% - Акцент6 2_1 9" xfId="5024"/>
    <cellStyle name="60% — акцент6 2_1 9" xfId="5025"/>
    <cellStyle name="60% - Акцент6 2_1 9_1" xfId="8743"/>
    <cellStyle name="60% — акцент6 2_1 9_1" xfId="8743"/>
    <cellStyle name="60% - Акцент6 2_1_1" xfId="8761"/>
    <cellStyle name="60% - Акцент6 3" xfId="255"/>
    <cellStyle name="60% — акцент6 3" xfId="256"/>
    <cellStyle name="60% - Акцент6 3 10" xfId="5632"/>
    <cellStyle name="60% — акцент6 3 10" xfId="5633"/>
    <cellStyle name="60% - Акцент6 3 10_1" xfId="8759"/>
    <cellStyle name="60% — акцент6 3 10_1" xfId="8759"/>
    <cellStyle name="60% - Акцент6 3 11" xfId="6236"/>
    <cellStyle name="60% — акцент6 3 11" xfId="6237"/>
    <cellStyle name="60% - Акцент6 3 11_1" xfId="8759"/>
    <cellStyle name="60% — акцент6 3 11_1" xfId="8759"/>
    <cellStyle name="60% - Акцент6 3 12" xfId="6839"/>
    <cellStyle name="60% — акцент6 3 12" xfId="6840"/>
    <cellStyle name="60% - Акцент6 3 12_1" xfId="8759"/>
    <cellStyle name="60% — акцент6 3 12_1" xfId="8759"/>
    <cellStyle name="60% - Акцент6 3 13" xfId="7443"/>
    <cellStyle name="60% — акцент6 3 13" xfId="7444"/>
    <cellStyle name="60% - Акцент6 3 13_1" xfId="8759"/>
    <cellStyle name="60% — акцент6 3 13_1" xfId="8759"/>
    <cellStyle name="60% - Акцент6 3 14" xfId="8046"/>
    <cellStyle name="60% — акцент6 3 14" xfId="8047"/>
    <cellStyle name="60% - Акцент6 3 14_1" xfId="8759"/>
    <cellStyle name="60% — акцент6 3 14_1" xfId="8759"/>
    <cellStyle name="60% - Акцент6 3 15" xfId="8617"/>
    <cellStyle name="60% — акцент6 3 15" xfId="8618"/>
    <cellStyle name="60% - Акцент6 3 15_1" xfId="8759"/>
    <cellStyle name="60% — акцент6 3 15_1" xfId="8759"/>
    <cellStyle name="60% - Акцент6 3 2" xfId="257"/>
    <cellStyle name="60% — акцент6 3 2" xfId="258"/>
    <cellStyle name="60% - Акцент6 3 2 10" xfId="6238"/>
    <cellStyle name="60% — акцент6 3 2 10" xfId="6239"/>
    <cellStyle name="60% - Акцент6 3 2 10_1" xfId="8744"/>
    <cellStyle name="60% — акцент6 3 2 10_1" xfId="8744"/>
    <cellStyle name="60% - Акцент6 3 2 11" xfId="6841"/>
    <cellStyle name="60% — акцент6 3 2 11" xfId="6842"/>
    <cellStyle name="60% - Акцент6 3 2 11_1" xfId="8744"/>
    <cellStyle name="60% — акцент6 3 2 11_1" xfId="8744"/>
    <cellStyle name="60% - Акцент6 3 2 12" xfId="7445"/>
    <cellStyle name="60% — акцент6 3 2 12" xfId="7446"/>
    <cellStyle name="60% - Акцент6 3 2 12_1" xfId="8744"/>
    <cellStyle name="60% — акцент6 3 2 12_1" xfId="8744"/>
    <cellStyle name="60% - Акцент6 3 2 13" xfId="8048"/>
    <cellStyle name="60% — акцент6 3 2 13" xfId="8049"/>
    <cellStyle name="60% - Акцент6 3 2 13_1" xfId="8744"/>
    <cellStyle name="60% — акцент6 3 2 13_1" xfId="8744"/>
    <cellStyle name="60% - Акцент6 3 2 14" xfId="8619"/>
    <cellStyle name="60% — акцент6 3 2 14" xfId="8620"/>
    <cellStyle name="60% - Акцент6 3 2 14_1" xfId="8744"/>
    <cellStyle name="60% — акцент6 3 2 14_1" xfId="8744"/>
    <cellStyle name="60% - Акцент6 3 2 2" xfId="1116"/>
    <cellStyle name="60% — акцент6 3 2 2" xfId="1117"/>
    <cellStyle name="60% - Акцент6 3 2 2_1" xfId="8744"/>
    <cellStyle name="60% — акцент6 3 2 2_1" xfId="8744"/>
    <cellStyle name="60% - Акцент6 3 2 3" xfId="2015"/>
    <cellStyle name="60% — акцент6 3 2 3" xfId="2016"/>
    <cellStyle name="60% - Акцент6 3 2 3_1" xfId="8744"/>
    <cellStyle name="60% — акцент6 3 2 3_1" xfId="8744"/>
    <cellStyle name="60% - Акцент6 3 2 4" xfId="2618"/>
    <cellStyle name="60% — акцент6 3 2 4" xfId="2619"/>
    <cellStyle name="60% - Акцент6 3 2 4_1" xfId="8744"/>
    <cellStyle name="60% — акцент6 3 2 4_1" xfId="8744"/>
    <cellStyle name="60% - Акцент6 3 2 5" xfId="3221"/>
    <cellStyle name="60% — акцент6 3 2 5" xfId="3222"/>
    <cellStyle name="60% - Акцент6 3 2 5_1" xfId="8744"/>
    <cellStyle name="60% — акцент6 3 2 5_1" xfId="8744"/>
    <cellStyle name="60% - Акцент6 3 2 6" xfId="3824"/>
    <cellStyle name="60% — акцент6 3 2 6" xfId="3825"/>
    <cellStyle name="60% - Акцент6 3 2 6_1" xfId="8744"/>
    <cellStyle name="60% — акцент6 3 2 6_1" xfId="8744"/>
    <cellStyle name="60% - Акцент6 3 2 7" xfId="4427"/>
    <cellStyle name="60% — акцент6 3 2 7" xfId="4428"/>
    <cellStyle name="60% - Акцент6 3 2 7_1" xfId="8744"/>
    <cellStyle name="60% — акцент6 3 2 7_1" xfId="8744"/>
    <cellStyle name="60% - Акцент6 3 2 8" xfId="5030"/>
    <cellStyle name="60% — акцент6 3 2 8" xfId="5031"/>
    <cellStyle name="60% - Акцент6 3 2 8_1" xfId="8744"/>
    <cellStyle name="60% — акцент6 3 2 8_1" xfId="8744"/>
    <cellStyle name="60% - Акцент6 3 2 9" xfId="5634"/>
    <cellStyle name="60% — акцент6 3 2 9" xfId="5635"/>
    <cellStyle name="60% - Акцент6 3 2 9_1" xfId="8744"/>
    <cellStyle name="60% — акцент6 3 2 9_1" xfId="8744"/>
    <cellStyle name="60% - Акцент6 3 2_1" xfId="8704"/>
    <cellStyle name="60% — акцент6 3 2_1" xfId="8704"/>
    <cellStyle name="60% - Акцент6 3 2_1 10" xfId="5636"/>
    <cellStyle name="60% — акцент6 3 2_1 10" xfId="5637"/>
    <cellStyle name="60% - Акцент6 3 2_1 10_1" xfId="8743"/>
    <cellStyle name="60% — акцент6 3 2_1 10_1" xfId="8743"/>
    <cellStyle name="60% - Акцент6 3 2_1 11" xfId="6240"/>
    <cellStyle name="60% — акцент6 3 2_1 11" xfId="6241"/>
    <cellStyle name="60% - Акцент6 3 2_1 11_1" xfId="8743"/>
    <cellStyle name="60% — акцент6 3 2_1 11_1" xfId="8743"/>
    <cellStyle name="60% - Акцент6 3 2_1 12" xfId="6843"/>
    <cellStyle name="60% — акцент6 3 2_1 12" xfId="6844"/>
    <cellStyle name="60% - Акцент6 3 2_1 12_1" xfId="8743"/>
    <cellStyle name="60% — акцент6 3 2_1 12_1" xfId="8743"/>
    <cellStyle name="60% - Акцент6 3 2_1 13" xfId="7447"/>
    <cellStyle name="60% — акцент6 3 2_1 13" xfId="7448"/>
    <cellStyle name="60% - Акцент6 3 2_1 13_1" xfId="8743"/>
    <cellStyle name="60% — акцент6 3 2_1 13_1" xfId="8743"/>
    <cellStyle name="60% - Акцент6 3 2_1 14" xfId="8050"/>
    <cellStyle name="60% — акцент6 3 2_1 14" xfId="8051"/>
    <cellStyle name="60% - Акцент6 3 2_1 14_1" xfId="8743"/>
    <cellStyle name="60% — акцент6 3 2_1 14_1" xfId="8743"/>
    <cellStyle name="60% - Акцент6 3 2_1 15" xfId="8621"/>
    <cellStyle name="60% — акцент6 3 2_1 15" xfId="8622"/>
    <cellStyle name="60% - Акцент6 3 2_1 15_1" xfId="8743"/>
    <cellStyle name="60% — акцент6 3 2_1 15_1" xfId="8743"/>
    <cellStyle name="60% - Акцент6 3 2_1 2" xfId="8651"/>
    <cellStyle name="60% — акцент6 3 2_1 2" xfId="8651"/>
    <cellStyle name="60% - Акцент6 3 2_1 2 10" xfId="6242"/>
    <cellStyle name="60% — акцент6 3 2_1 2 10" xfId="6243"/>
    <cellStyle name="60% - Акцент6 3 2_1 2 10_1" xfId="8744"/>
    <cellStyle name="60% — акцент6 3 2_1 2 10_1" xfId="8744"/>
    <cellStyle name="60% - Акцент6 3 2_1 2 11" xfId="6845"/>
    <cellStyle name="60% — акцент6 3 2_1 2 11" xfId="6846"/>
    <cellStyle name="60% - Акцент6 3 2_1 2 11_1" xfId="8744"/>
    <cellStyle name="60% — акцент6 3 2_1 2 11_1" xfId="8744"/>
    <cellStyle name="60% - Акцент6 3 2_1 2 12" xfId="7449"/>
    <cellStyle name="60% — акцент6 3 2_1 2 12" xfId="7450"/>
    <cellStyle name="60% - Акцент6 3 2_1 2 12_1" xfId="8744"/>
    <cellStyle name="60% — акцент6 3 2_1 2 12_1" xfId="8744"/>
    <cellStyle name="60% - Акцент6 3 2_1 2 13" xfId="8052"/>
    <cellStyle name="60% — акцент6 3 2_1 2 13" xfId="8053"/>
    <cellStyle name="60% - Акцент6 3 2_1 2 13_1" xfId="8744"/>
    <cellStyle name="60% — акцент6 3 2_1 2 13_1" xfId="8744"/>
    <cellStyle name="60% - Акцент6 3 2_1 2 14" xfId="8623"/>
    <cellStyle name="60% — акцент6 3 2_1 2 14" xfId="8624"/>
    <cellStyle name="60% - Акцент6 3 2_1 2 14_1" xfId="8744"/>
    <cellStyle name="60% — акцент6 3 2_1 2 14_1" xfId="8744"/>
    <cellStyle name="60% - Акцент6 3 2_1 2 2" xfId="1120"/>
    <cellStyle name="60% — акцент6 3 2_1 2 2" xfId="1121"/>
    <cellStyle name="60% - Акцент6 3 2_1 2 2_1" xfId="8744"/>
    <cellStyle name="60% — акцент6 3 2_1 2 2_1" xfId="8744"/>
    <cellStyle name="60% - Акцент6 3 2_1 2 3" xfId="2019"/>
    <cellStyle name="60% — акцент6 3 2_1 2 3" xfId="2020"/>
    <cellStyle name="60% - Акцент6 3 2_1 2 3_1" xfId="8744"/>
    <cellStyle name="60% — акцент6 3 2_1 2 3_1" xfId="8744"/>
    <cellStyle name="60% - Акцент6 3 2_1 2 4" xfId="2622"/>
    <cellStyle name="60% — акцент6 3 2_1 2 4" xfId="2623"/>
    <cellStyle name="60% - Акцент6 3 2_1 2 4_1" xfId="8744"/>
    <cellStyle name="60% — акцент6 3 2_1 2 4_1" xfId="8744"/>
    <cellStyle name="60% - Акцент6 3 2_1 2 5" xfId="3225"/>
    <cellStyle name="60% — акцент6 3 2_1 2 5" xfId="3226"/>
    <cellStyle name="60% - Акцент6 3 2_1 2 5_1" xfId="8744"/>
    <cellStyle name="60% — акцент6 3 2_1 2 5_1" xfId="8744"/>
    <cellStyle name="60% - Акцент6 3 2_1 2 6" xfId="3828"/>
    <cellStyle name="60% — акцент6 3 2_1 2 6" xfId="3829"/>
    <cellStyle name="60% - Акцент6 3 2_1 2 6_1" xfId="8744"/>
    <cellStyle name="60% — акцент6 3 2_1 2 6_1" xfId="8744"/>
    <cellStyle name="60% - Акцент6 3 2_1 2 7" xfId="4431"/>
    <cellStyle name="60% — акцент6 3 2_1 2 7" xfId="4432"/>
    <cellStyle name="60% - Акцент6 3 2_1 2 7_1" xfId="8744"/>
    <cellStyle name="60% — акцент6 3 2_1 2 7_1" xfId="8744"/>
    <cellStyle name="60% - Акцент6 3 2_1 2 8" xfId="5034"/>
    <cellStyle name="60% — акцент6 3 2_1 2 8" xfId="5035"/>
    <cellStyle name="60% - Акцент6 3 2_1 2 8_1" xfId="8744"/>
    <cellStyle name="60% — акцент6 3 2_1 2 8_1" xfId="8744"/>
    <cellStyle name="60% - Акцент6 3 2_1 2 9" xfId="5638"/>
    <cellStyle name="60% — акцент6 3 2_1 2 9" xfId="5639"/>
    <cellStyle name="60% - Акцент6 3 2_1 2 9_1" xfId="8744"/>
    <cellStyle name="60% — акцент6 3 2_1 2 9_1" xfId="8744"/>
    <cellStyle name="60% - Акцент6 3 2_1 3" xfId="1118"/>
    <cellStyle name="60% — акцент6 3 2_1 3" xfId="1119"/>
    <cellStyle name="60% - Акцент6 3 2_1 3_1" xfId="8743"/>
    <cellStyle name="60% — акцент6 3 2_1 3_1" xfId="8743"/>
    <cellStyle name="60% - Акцент6 3 2_1 4" xfId="2017"/>
    <cellStyle name="60% — акцент6 3 2_1 4" xfId="2018"/>
    <cellStyle name="60% - Акцент6 3 2_1 4_1" xfId="8743"/>
    <cellStyle name="60% — акцент6 3 2_1 4_1" xfId="8743"/>
    <cellStyle name="60% - Акцент6 3 2_1 5" xfId="2620"/>
    <cellStyle name="60% — акцент6 3 2_1 5" xfId="2621"/>
    <cellStyle name="60% - Акцент6 3 2_1 5_1" xfId="8743"/>
    <cellStyle name="60% — акцент6 3 2_1 5_1" xfId="8743"/>
    <cellStyle name="60% - Акцент6 3 2_1 6" xfId="3223"/>
    <cellStyle name="60% — акцент6 3 2_1 6" xfId="3224"/>
    <cellStyle name="60% - Акцент6 3 2_1 6_1" xfId="8743"/>
    <cellStyle name="60% — акцент6 3 2_1 6_1" xfId="8743"/>
    <cellStyle name="60% - Акцент6 3 2_1 7" xfId="3826"/>
    <cellStyle name="60% — акцент6 3 2_1 7" xfId="3827"/>
    <cellStyle name="60% - Акцент6 3 2_1 7_1" xfId="8743"/>
    <cellStyle name="60% — акцент6 3 2_1 7_1" xfId="8743"/>
    <cellStyle name="60% - Акцент6 3 2_1 8" xfId="4429"/>
    <cellStyle name="60% — акцент6 3 2_1 8" xfId="4430"/>
    <cellStyle name="60% - Акцент6 3 2_1 8_1" xfId="8743"/>
    <cellStyle name="60% — акцент6 3 2_1 8_1" xfId="8743"/>
    <cellStyle name="60% - Акцент6 3 2_1 9" xfId="5032"/>
    <cellStyle name="60% — акцент6 3 2_1 9" xfId="5033"/>
    <cellStyle name="60% - Акцент6 3 2_1 9_1" xfId="8743"/>
    <cellStyle name="60% — акцент6 3 2_1 9_1" xfId="8743"/>
    <cellStyle name="60% - Акцент6 3 3" xfId="1114"/>
    <cellStyle name="60% — акцент6 3 3" xfId="1115"/>
    <cellStyle name="60% - Акцент6 3 3_1" xfId="8759"/>
    <cellStyle name="60% — акцент6 3 3_1" xfId="8759"/>
    <cellStyle name="60% - Акцент6 3 4" xfId="2013"/>
    <cellStyle name="60% — акцент6 3 4" xfId="2014"/>
    <cellStyle name="60% - Акцент6 3 4_1" xfId="8759"/>
    <cellStyle name="60% — акцент6 3 4_1" xfId="8759"/>
    <cellStyle name="60% - Акцент6 3 5" xfId="2616"/>
    <cellStyle name="60% — акцент6 3 5" xfId="2617"/>
    <cellStyle name="60% - Акцент6 3 5_1" xfId="8759"/>
    <cellStyle name="60% — акцент6 3 5_1" xfId="8759"/>
    <cellStyle name="60% - Акцент6 3 6" xfId="3219"/>
    <cellStyle name="60% — акцент6 3 6" xfId="3220"/>
    <cellStyle name="60% - Акцент6 3 6_1" xfId="8759"/>
    <cellStyle name="60% — акцент6 3 6_1" xfId="8759"/>
    <cellStyle name="60% - Акцент6 3 7" xfId="3822"/>
    <cellStyle name="60% — акцент6 3 7" xfId="3823"/>
    <cellStyle name="60% - Акцент6 3 7_1" xfId="8759"/>
    <cellStyle name="60% — акцент6 3 7_1" xfId="8759"/>
    <cellStyle name="60% - Акцент6 3 8" xfId="4425"/>
    <cellStyle name="60% — акцент6 3 8" xfId="4426"/>
    <cellStyle name="60% - Акцент6 3 8_1" xfId="8759"/>
    <cellStyle name="60% — акцент6 3 8_1" xfId="8759"/>
    <cellStyle name="60% - Акцент6 3 9" xfId="5028"/>
    <cellStyle name="60% — акцент6 3 9" xfId="5029"/>
    <cellStyle name="60% - Акцент6 3 9_1" xfId="8759"/>
    <cellStyle name="60% — акцент6 3 9_1" xfId="8759"/>
    <cellStyle name="60% - Акцент6 3_1" xfId="8913"/>
    <cellStyle name="60% — акцент6 3_1" xfId="8914"/>
    <cellStyle name="60% - Акцент6 3_1 10" xfId="5640"/>
    <cellStyle name="60% — акцент6 3_1 10" xfId="5641"/>
    <cellStyle name="60% - Акцент6 3_1 10_1" xfId="8743"/>
    <cellStyle name="60% — акцент6 3_1 10_1" xfId="8743"/>
    <cellStyle name="60% - Акцент6 3_1 11" xfId="6244"/>
    <cellStyle name="60% — акцент6 3_1 11" xfId="6245"/>
    <cellStyle name="60% - Акцент6 3_1 11_1" xfId="8743"/>
    <cellStyle name="60% — акцент6 3_1 11_1" xfId="8743"/>
    <cellStyle name="60% - Акцент6 3_1 12" xfId="6847"/>
    <cellStyle name="60% — акцент6 3_1 12" xfId="6848"/>
    <cellStyle name="60% - Акцент6 3_1 12_1" xfId="8743"/>
    <cellStyle name="60% — акцент6 3_1 12_1" xfId="8743"/>
    <cellStyle name="60% - Акцент6 3_1 13" xfId="7451"/>
    <cellStyle name="60% — акцент6 3_1 13" xfId="7452"/>
    <cellStyle name="60% - Акцент6 3_1 13_1" xfId="8743"/>
    <cellStyle name="60% — акцент6 3_1 13_1" xfId="8743"/>
    <cellStyle name="60% - Акцент6 3_1 14" xfId="8054"/>
    <cellStyle name="60% — акцент6 3_1 14" xfId="8055"/>
    <cellStyle name="60% - Акцент6 3_1 14_1" xfId="8743"/>
    <cellStyle name="60% — акцент6 3_1 14_1" xfId="8743"/>
    <cellStyle name="60% - Акцент6 3_1 15" xfId="8625"/>
    <cellStyle name="60% — акцент6 3_1 15" xfId="8626"/>
    <cellStyle name="60% - Акцент6 3_1 15_1" xfId="8743"/>
    <cellStyle name="60% — акцент6 3_1 15_1" xfId="8743"/>
    <cellStyle name="60% - Акцент6 3_1 2" xfId="8650"/>
    <cellStyle name="60% — акцент6 3_1 2" xfId="8650"/>
    <cellStyle name="60% - Акцент6 3_1 2 10" xfId="6246"/>
    <cellStyle name="60% — акцент6 3_1 2 10" xfId="6247"/>
    <cellStyle name="60% - Акцент6 3_1 2 10_1" xfId="8759"/>
    <cellStyle name="60% — акцент6 3_1 2 10_1" xfId="8759"/>
    <cellStyle name="60% - Акцент6 3_1 2 11" xfId="6849"/>
    <cellStyle name="60% — акцент6 3_1 2 11" xfId="6850"/>
    <cellStyle name="60% - Акцент6 3_1 2 11_1" xfId="8759"/>
    <cellStyle name="60% — акцент6 3_1 2 11_1" xfId="8759"/>
    <cellStyle name="60% - Акцент6 3_1 2 12" xfId="7453"/>
    <cellStyle name="60% — акцент6 3_1 2 12" xfId="7454"/>
    <cellStyle name="60% - Акцент6 3_1 2 12_1" xfId="8759"/>
    <cellStyle name="60% — акцент6 3_1 2 12_1" xfId="8759"/>
    <cellStyle name="60% - Акцент6 3_1 2 13" xfId="8056"/>
    <cellStyle name="60% — акцент6 3_1 2 13" xfId="8057"/>
    <cellStyle name="60% - Акцент6 3_1 2 13_1" xfId="8759"/>
    <cellStyle name="60% — акцент6 3_1 2 13_1" xfId="8759"/>
    <cellStyle name="60% - Акцент6 3_1 2 14" xfId="8627"/>
    <cellStyle name="60% — акцент6 3_1 2 14" xfId="8628"/>
    <cellStyle name="60% - Акцент6 3_1 2 14_1" xfId="8759"/>
    <cellStyle name="60% — акцент6 3_1 2 14_1" xfId="8759"/>
    <cellStyle name="60% - Акцент6 3_1 2 2" xfId="1124"/>
    <cellStyle name="60% — акцент6 3_1 2 2" xfId="1125"/>
    <cellStyle name="60% - Акцент6 3_1 2 2_1" xfId="8759"/>
    <cellStyle name="60% — акцент6 3_1 2 2_1" xfId="8759"/>
    <cellStyle name="60% - Акцент6 3_1 2 3" xfId="2023"/>
    <cellStyle name="60% — акцент6 3_1 2 3" xfId="2024"/>
    <cellStyle name="60% - Акцент6 3_1 2 3_1" xfId="8759"/>
    <cellStyle name="60% — акцент6 3_1 2 3_1" xfId="8759"/>
    <cellStyle name="60% - Акцент6 3_1 2 4" xfId="2626"/>
    <cellStyle name="60% — акцент6 3_1 2 4" xfId="2627"/>
    <cellStyle name="60% - Акцент6 3_1 2 4_1" xfId="8759"/>
    <cellStyle name="60% — акцент6 3_1 2 4_1" xfId="8759"/>
    <cellStyle name="60% - Акцент6 3_1 2 5" xfId="3229"/>
    <cellStyle name="60% — акцент6 3_1 2 5" xfId="3230"/>
    <cellStyle name="60% - Акцент6 3_1 2 5_1" xfId="8759"/>
    <cellStyle name="60% — акцент6 3_1 2 5_1" xfId="8759"/>
    <cellStyle name="60% - Акцент6 3_1 2 6" xfId="3832"/>
    <cellStyle name="60% — акцент6 3_1 2 6" xfId="3833"/>
    <cellStyle name="60% - Акцент6 3_1 2 6_1" xfId="8759"/>
    <cellStyle name="60% — акцент6 3_1 2 6_1" xfId="8759"/>
    <cellStyle name="60% - Акцент6 3_1 2 7" xfId="4435"/>
    <cellStyle name="60% — акцент6 3_1 2 7" xfId="4436"/>
    <cellStyle name="60% - Акцент6 3_1 2 7_1" xfId="8759"/>
    <cellStyle name="60% — акцент6 3_1 2 7_1" xfId="8759"/>
    <cellStyle name="60% - Акцент6 3_1 2 8" xfId="5038"/>
    <cellStyle name="60% — акцент6 3_1 2 8" xfId="5039"/>
    <cellStyle name="60% - Акцент6 3_1 2 8_1" xfId="8759"/>
    <cellStyle name="60% — акцент6 3_1 2 8_1" xfId="8759"/>
    <cellStyle name="60% - Акцент6 3_1 2 9" xfId="5642"/>
    <cellStyle name="60% — акцент6 3_1 2 9" xfId="5643"/>
    <cellStyle name="60% - Акцент6 3_1 2 9_1" xfId="8759"/>
    <cellStyle name="60% — акцент6 3_1 2 9_1" xfId="8759"/>
    <cellStyle name="60% - Акцент6 3_1 3" xfId="1122"/>
    <cellStyle name="60% — акцент6 3_1 3" xfId="1123"/>
    <cellStyle name="60% - Акцент6 3_1 3_1" xfId="8743"/>
    <cellStyle name="60% — акцент6 3_1 3_1" xfId="8743"/>
    <cellStyle name="60% - Акцент6 3_1 4" xfId="2021"/>
    <cellStyle name="60% — акцент6 3_1 4" xfId="2022"/>
    <cellStyle name="60% - Акцент6 3_1 4_1" xfId="8743"/>
    <cellStyle name="60% — акцент6 3_1 4_1" xfId="8743"/>
    <cellStyle name="60% - Акцент6 3_1 5" xfId="2624"/>
    <cellStyle name="60% — акцент6 3_1 5" xfId="2625"/>
    <cellStyle name="60% - Акцент6 3_1 5_1" xfId="8743"/>
    <cellStyle name="60% — акцент6 3_1 5_1" xfId="8743"/>
    <cellStyle name="60% - Акцент6 3_1 6" xfId="3227"/>
    <cellStyle name="60% — акцент6 3_1 6" xfId="3228"/>
    <cellStyle name="60% - Акцент6 3_1 6_1" xfId="8743"/>
    <cellStyle name="60% — акцент6 3_1 6_1" xfId="8743"/>
    <cellStyle name="60% - Акцент6 3_1 7" xfId="3830"/>
    <cellStyle name="60% — акцент6 3_1 7" xfId="3831"/>
    <cellStyle name="60% - Акцент6 3_1 7_1" xfId="8743"/>
    <cellStyle name="60% — акцент6 3_1 7_1" xfId="8743"/>
    <cellStyle name="60% - Акцент6 3_1 8" xfId="4433"/>
    <cellStyle name="60% — акцент6 3_1 8" xfId="4434"/>
    <cellStyle name="60% - Акцент6 3_1 8_1" xfId="8743"/>
    <cellStyle name="60% — акцент6 3_1 8_1" xfId="8743"/>
    <cellStyle name="60% - Акцент6 3_1 9" xfId="5036"/>
    <cellStyle name="60% — акцент6 3_1 9" xfId="5037"/>
    <cellStyle name="60% - Акцент6 3_1 9_1" xfId="8743"/>
    <cellStyle name="60% — акцент6 3_1 9_1" xfId="8743"/>
    <cellStyle name="60% - Акцент6 4" xfId="259"/>
    <cellStyle name="60% — акцент6 4" xfId="260"/>
    <cellStyle name="60% - Акцент6 4 10" xfId="6248"/>
    <cellStyle name="60% — акцент6 4 10" xfId="6249"/>
    <cellStyle name="60% - Акцент6 4 10_1" xfId="8744"/>
    <cellStyle name="60% — акцент6 4 10_1" xfId="8744"/>
    <cellStyle name="60% - Акцент6 4 11" xfId="6851"/>
    <cellStyle name="60% — акцент6 4 11" xfId="6852"/>
    <cellStyle name="60% - Акцент6 4 11_1" xfId="8744"/>
    <cellStyle name="60% — акцент6 4 11_1" xfId="8744"/>
    <cellStyle name="60% - Акцент6 4 12" xfId="7455"/>
    <cellStyle name="60% — акцент6 4 12" xfId="7456"/>
    <cellStyle name="60% - Акцент6 4 12_1" xfId="8744"/>
    <cellStyle name="60% — акцент6 4 12_1" xfId="8744"/>
    <cellStyle name="60% - Акцент6 4 13" xfId="8058"/>
    <cellStyle name="60% — акцент6 4 13" xfId="8059"/>
    <cellStyle name="60% - Акцент6 4 13_1" xfId="8744"/>
    <cellStyle name="60% — акцент6 4 13_1" xfId="8744"/>
    <cellStyle name="60% - Акцент6 4 14" xfId="8629"/>
    <cellStyle name="60% — акцент6 4 14" xfId="8630"/>
    <cellStyle name="60% - Акцент6 4 14_1" xfId="8744"/>
    <cellStyle name="60% — акцент6 4 14_1" xfId="8744"/>
    <cellStyle name="60% - Акцент6 4 2" xfId="1126"/>
    <cellStyle name="60% — акцент6 4 2" xfId="1127"/>
    <cellStyle name="60% - Акцент6 4 2_1" xfId="8744"/>
    <cellStyle name="60% — акцент6 4 2_1" xfId="8744"/>
    <cellStyle name="60% - Акцент6 4 3" xfId="2025"/>
    <cellStyle name="60% — акцент6 4 3" xfId="2026"/>
    <cellStyle name="60% - Акцент6 4 3_1" xfId="8744"/>
    <cellStyle name="60% — акцент6 4 3_1" xfId="8744"/>
    <cellStyle name="60% - Акцент6 4 4" xfId="2628"/>
    <cellStyle name="60% — акцент6 4 4" xfId="2629"/>
    <cellStyle name="60% - Акцент6 4 4_1" xfId="8744"/>
    <cellStyle name="60% — акцент6 4 4_1" xfId="8744"/>
    <cellStyle name="60% - Акцент6 4 5" xfId="3231"/>
    <cellStyle name="60% — акцент6 4 5" xfId="3232"/>
    <cellStyle name="60% - Акцент6 4 5_1" xfId="8744"/>
    <cellStyle name="60% — акцент6 4 5_1" xfId="8744"/>
    <cellStyle name="60% - Акцент6 4 6" xfId="3834"/>
    <cellStyle name="60% — акцент6 4 6" xfId="3835"/>
    <cellStyle name="60% - Акцент6 4 6_1" xfId="8744"/>
    <cellStyle name="60% — акцент6 4 6_1" xfId="8744"/>
    <cellStyle name="60% - Акцент6 4 7" xfId="4437"/>
    <cellStyle name="60% — акцент6 4 7" xfId="4438"/>
    <cellStyle name="60% - Акцент6 4 7_1" xfId="8744"/>
    <cellStyle name="60% — акцент6 4 7_1" xfId="8744"/>
    <cellStyle name="60% - Акцент6 4 8" xfId="5040"/>
    <cellStyle name="60% — акцент6 4 8" xfId="5041"/>
    <cellStyle name="60% - Акцент6 4 8_1" xfId="8744"/>
    <cellStyle name="60% — акцент6 4 8_1" xfId="8744"/>
    <cellStyle name="60% - Акцент6 4 9" xfId="5644"/>
    <cellStyle name="60% — акцент6 4 9" xfId="5645"/>
    <cellStyle name="60% - Акцент6 4 9_1" xfId="8744"/>
    <cellStyle name="60% — акцент6 4 9_1" xfId="8744"/>
    <cellStyle name="60% - Акцент6 4_1" xfId="8913"/>
    <cellStyle name="60% — акцент6 4_1" xfId="8913"/>
    <cellStyle name="60% - Акцент6 4_1 10" xfId="5646"/>
    <cellStyle name="60% — акцент6 4_1 10" xfId="5647"/>
    <cellStyle name="60% - Акцент6 4_1 10_1" xfId="8743"/>
    <cellStyle name="60% — акцент6 4_1 10_1" xfId="8743"/>
    <cellStyle name="60% - Акцент6 4_1 11" xfId="6250"/>
    <cellStyle name="60% — акцент6 4_1 11" xfId="6251"/>
    <cellStyle name="60% - Акцент6 4_1 11_1" xfId="8743"/>
    <cellStyle name="60% — акцент6 4_1 11_1" xfId="8743"/>
    <cellStyle name="60% - Акцент6 4_1 12" xfId="6853"/>
    <cellStyle name="60% — акцент6 4_1 12" xfId="6854"/>
    <cellStyle name="60% - Акцент6 4_1 12_1" xfId="8743"/>
    <cellStyle name="60% — акцент6 4_1 12_1" xfId="8743"/>
    <cellStyle name="60% - Акцент6 4_1 13" xfId="7457"/>
    <cellStyle name="60% — акцент6 4_1 13" xfId="7458"/>
    <cellStyle name="60% - Акцент6 4_1 13_1" xfId="8743"/>
    <cellStyle name="60% — акцент6 4_1 13_1" xfId="8743"/>
    <cellStyle name="60% - Акцент6 4_1 14" xfId="8060"/>
    <cellStyle name="60% — акцент6 4_1 14" xfId="8061"/>
    <cellStyle name="60% - Акцент6 4_1 14_1" xfId="8743"/>
    <cellStyle name="60% — акцент6 4_1 14_1" xfId="8743"/>
    <cellStyle name="60% - Акцент6 4_1 15" xfId="8631"/>
    <cellStyle name="60% — акцент6 4_1 15" xfId="8632"/>
    <cellStyle name="60% - Акцент6 4_1 15_1" xfId="8743"/>
    <cellStyle name="60% — акцент6 4_1 15_1" xfId="8743"/>
    <cellStyle name="60% - Акцент6 4_1 2" xfId="8651"/>
    <cellStyle name="60% — акцент6 4_1 2" xfId="8651"/>
    <cellStyle name="60% - Акцент6 4_1 2 10" xfId="6252"/>
    <cellStyle name="60% — акцент6 4_1 2 10" xfId="6253"/>
    <cellStyle name="60% - Акцент6 4_1 2 10_1" xfId="8744"/>
    <cellStyle name="60% — акцент6 4_1 2 10_1" xfId="8744"/>
    <cellStyle name="60% - Акцент6 4_1 2 11" xfId="6855"/>
    <cellStyle name="60% — акцент6 4_1 2 11" xfId="6856"/>
    <cellStyle name="60% - Акцент6 4_1 2 11_1" xfId="8744"/>
    <cellStyle name="60% — акцент6 4_1 2 11_1" xfId="8744"/>
    <cellStyle name="60% - Акцент6 4_1 2 12" xfId="7459"/>
    <cellStyle name="60% — акцент6 4_1 2 12" xfId="7460"/>
    <cellStyle name="60% - Акцент6 4_1 2 12_1" xfId="8744"/>
    <cellStyle name="60% — акцент6 4_1 2 12_1" xfId="8744"/>
    <cellStyle name="60% - Акцент6 4_1 2 13" xfId="8062"/>
    <cellStyle name="60% — акцент6 4_1 2 13" xfId="8063"/>
    <cellStyle name="60% - Акцент6 4_1 2 13_1" xfId="8744"/>
    <cellStyle name="60% — акцент6 4_1 2 13_1" xfId="8744"/>
    <cellStyle name="60% - Акцент6 4_1 2 14" xfId="8633"/>
    <cellStyle name="60% — акцент6 4_1 2 14" xfId="8634"/>
    <cellStyle name="60% - Акцент6 4_1 2 14_1" xfId="8744"/>
    <cellStyle name="60% — акцент6 4_1 2 14_1" xfId="8744"/>
    <cellStyle name="60% - Акцент6 4_1 2 2" xfId="1130"/>
    <cellStyle name="60% — акцент6 4_1 2 2" xfId="1131"/>
    <cellStyle name="60% - Акцент6 4_1 2 2_1" xfId="8744"/>
    <cellStyle name="60% — акцент6 4_1 2 2_1" xfId="8744"/>
    <cellStyle name="60% - Акцент6 4_1 2 3" xfId="2029"/>
    <cellStyle name="60% — акцент6 4_1 2 3" xfId="2030"/>
    <cellStyle name="60% - Акцент6 4_1 2 3_1" xfId="8744"/>
    <cellStyle name="60% — акцент6 4_1 2 3_1" xfId="8744"/>
    <cellStyle name="60% - Акцент6 4_1 2 4" xfId="2632"/>
    <cellStyle name="60% — акцент6 4_1 2 4" xfId="2633"/>
    <cellStyle name="60% - Акцент6 4_1 2 4_1" xfId="8744"/>
    <cellStyle name="60% — акцент6 4_1 2 4_1" xfId="8744"/>
    <cellStyle name="60% - Акцент6 4_1 2 5" xfId="3235"/>
    <cellStyle name="60% — акцент6 4_1 2 5" xfId="3236"/>
    <cellStyle name="60% - Акцент6 4_1 2 5_1" xfId="8744"/>
    <cellStyle name="60% — акцент6 4_1 2 5_1" xfId="8744"/>
    <cellStyle name="60% - Акцент6 4_1 2 6" xfId="3838"/>
    <cellStyle name="60% — акцент6 4_1 2 6" xfId="3839"/>
    <cellStyle name="60% - Акцент6 4_1 2 6_1" xfId="8744"/>
    <cellStyle name="60% — акцент6 4_1 2 6_1" xfId="8744"/>
    <cellStyle name="60% - Акцент6 4_1 2 7" xfId="4441"/>
    <cellStyle name="60% — акцент6 4_1 2 7" xfId="4442"/>
    <cellStyle name="60% - Акцент6 4_1 2 7_1" xfId="8744"/>
    <cellStyle name="60% — акцент6 4_1 2 7_1" xfId="8744"/>
    <cellStyle name="60% - Акцент6 4_1 2 8" xfId="5044"/>
    <cellStyle name="60% — акцент6 4_1 2 8" xfId="5045"/>
    <cellStyle name="60% - Акцент6 4_1 2 8_1" xfId="8744"/>
    <cellStyle name="60% — акцент6 4_1 2 8_1" xfId="8744"/>
    <cellStyle name="60% - Акцент6 4_1 2 9" xfId="5648"/>
    <cellStyle name="60% — акцент6 4_1 2 9" xfId="5649"/>
    <cellStyle name="60% - Акцент6 4_1 2 9_1" xfId="8744"/>
    <cellStyle name="60% — акцент6 4_1 2 9_1" xfId="8744"/>
    <cellStyle name="60% - Акцент6 4_1 3" xfId="1128"/>
    <cellStyle name="60% — акцент6 4_1 3" xfId="1129"/>
    <cellStyle name="60% - Акцент6 4_1 3_1" xfId="8743"/>
    <cellStyle name="60% — акцент6 4_1 3_1" xfId="8743"/>
    <cellStyle name="60% - Акцент6 4_1 4" xfId="2027"/>
    <cellStyle name="60% — акцент6 4_1 4" xfId="2028"/>
    <cellStyle name="60% - Акцент6 4_1 4_1" xfId="8743"/>
    <cellStyle name="60% — акцент6 4_1 4_1" xfId="8743"/>
    <cellStyle name="60% - Акцент6 4_1 5" xfId="2630"/>
    <cellStyle name="60% — акцент6 4_1 5" xfId="2631"/>
    <cellStyle name="60% - Акцент6 4_1 5_1" xfId="8743"/>
    <cellStyle name="60% — акцент6 4_1 5_1" xfId="8743"/>
    <cellStyle name="60% - Акцент6 4_1 6" xfId="3233"/>
    <cellStyle name="60% — акцент6 4_1 6" xfId="3234"/>
    <cellStyle name="60% - Акцент6 4_1 6_1" xfId="8743"/>
    <cellStyle name="60% — акцент6 4_1 6_1" xfId="8743"/>
    <cellStyle name="60% - Акцент6 4_1 7" xfId="3836"/>
    <cellStyle name="60% — акцент6 4_1 7" xfId="3837"/>
    <cellStyle name="60% - Акцент6 4_1 7_1" xfId="8743"/>
    <cellStyle name="60% — акцент6 4_1 7_1" xfId="8743"/>
    <cellStyle name="60% - Акцент6 4_1 8" xfId="4439"/>
    <cellStyle name="60% — акцент6 4_1 8" xfId="4440"/>
    <cellStyle name="60% - Акцент6 4_1 8_1" xfId="8743"/>
    <cellStyle name="60% — акцент6 4_1 8_1" xfId="8743"/>
    <cellStyle name="60% - Акцент6 4_1 9" xfId="5042"/>
    <cellStyle name="60% — акцент6 4_1 9" xfId="5043"/>
    <cellStyle name="60% - Акцент6 4_1 9_1" xfId="8743"/>
    <cellStyle name="60% — акцент6 4_1 9_1" xfId="8743"/>
    <cellStyle name="60% - Акцент6 5" xfId="1101"/>
    <cellStyle name="60% — акцент6 5" xfId="1102"/>
    <cellStyle name="60% - Акцент6 5_1" xfId="8913"/>
    <cellStyle name="60% — акцент6 5_1" xfId="8913"/>
    <cellStyle name="60% - Акцент6 6" xfId="1999"/>
    <cellStyle name="60% — акцент6 6" xfId="2000"/>
    <cellStyle name="60% - Акцент6 6_1" xfId="8913"/>
    <cellStyle name="60% — акцент6 6_1" xfId="8913"/>
    <cellStyle name="60% - Акцент6 7" xfId="2602"/>
    <cellStyle name="60% — акцент6 7" xfId="2603"/>
    <cellStyle name="60% - Акцент6 7_1" xfId="8913"/>
    <cellStyle name="60% — акцент6 7_1" xfId="8913"/>
    <cellStyle name="60% - Акцент6 8" xfId="3205"/>
    <cellStyle name="60% — акцент6 8" xfId="3206"/>
    <cellStyle name="60% - Акцент6 8_1" xfId="8913"/>
    <cellStyle name="60% — акцент6 8_1" xfId="8913"/>
    <cellStyle name="60% - Акцент6 9" xfId="3808"/>
    <cellStyle name="60% — акцент6 9" xfId="3809"/>
    <cellStyle name="60% - Акцент6 9_1" xfId="8913"/>
    <cellStyle name="60% — акцент6 9_1" xfId="8913"/>
    <cellStyle name="60% - Акцент6_1" xfId="8914"/>
    <cellStyle name="Followed Hyperlink" xfId="261"/>
    <cellStyle name="Followed Hyperlink 2" xfId="262"/>
    <cellStyle name="Followed Hyperlink 2 2" xfId="1133"/>
    <cellStyle name="Followed Hyperlink 2_1" xfId="8721"/>
    <cellStyle name="Followed Hyperlink 3" xfId="1132"/>
    <cellStyle name="Followed Hyperlink_1" xfId="8720"/>
    <cellStyle name="Heading" xfId="1134"/>
    <cellStyle name="Heading 1" xfId="8698"/>
    <cellStyle name="Heading 2" xfId="8699"/>
    <cellStyle name="Heading 3" xfId="8700"/>
    <cellStyle name="Heading 4" xfId="8701"/>
    <cellStyle name="Heading_1" xfId="8760"/>
    <cellStyle name="Heading1" xfId="1135"/>
    <cellStyle name="Hyperlink" xfId="263"/>
    <cellStyle name="Hyperlink 2" xfId="264"/>
    <cellStyle name="Hyperlink 2 2" xfId="1137"/>
    <cellStyle name="Hyperlink 2_1" xfId="8722"/>
    <cellStyle name="Hyperlink 3" xfId="1136"/>
    <cellStyle name="Hyperlink_1" xfId="8720"/>
    <cellStyle name="Result" xfId="1138"/>
    <cellStyle name="Result2" xfId="1139"/>
    <cellStyle name="Title" xfId="8697"/>
    <cellStyle name="Акцент1" xfId="8915"/>
    <cellStyle name="Акцент1 2" xfId="266"/>
    <cellStyle name="Акцент1 2 2" xfId="267"/>
    <cellStyle name="Акцент1 2 2 2" xfId="1142"/>
    <cellStyle name="Акцент1 2 2_1" xfId="8704"/>
    <cellStyle name="Акцент1 2 3" xfId="1141"/>
    <cellStyle name="Акцент1 2_1" xfId="8916"/>
    <cellStyle name="Акцент1 3" xfId="268"/>
    <cellStyle name="Акцент1 3 2" xfId="269"/>
    <cellStyle name="Акцент1 3 2 2" xfId="1144"/>
    <cellStyle name="Акцент1 3 2_1" xfId="8704"/>
    <cellStyle name="Акцент1 3 3" xfId="1143"/>
    <cellStyle name="Акцент1 3_1" xfId="8723"/>
    <cellStyle name="Акцент1 4" xfId="270"/>
    <cellStyle name="Акцент1 4 2" xfId="1145"/>
    <cellStyle name="Акцент1 4_1" xfId="8704"/>
    <cellStyle name="Акцент1 5" xfId="1140"/>
    <cellStyle name="Акцент1 6" xfId="8674"/>
    <cellStyle name="Акцент1 7" xfId="265"/>
    <cellStyle name="Акцент2" xfId="8917"/>
    <cellStyle name="Акцент2 2" xfId="272"/>
    <cellStyle name="Акцент2 2 2" xfId="273"/>
    <cellStyle name="Акцент2 2 2 2" xfId="1148"/>
    <cellStyle name="Акцент2 2 2_1" xfId="8704"/>
    <cellStyle name="Акцент2 2 3" xfId="1147"/>
    <cellStyle name="Акцент2 2_1" xfId="8918"/>
    <cellStyle name="Акцент2 3" xfId="274"/>
    <cellStyle name="Акцент2 3 2" xfId="275"/>
    <cellStyle name="Акцент2 3 2 2" xfId="1150"/>
    <cellStyle name="Акцент2 3 2_1" xfId="8704"/>
    <cellStyle name="Акцент2 3 3" xfId="1149"/>
    <cellStyle name="Акцент2 3_1" xfId="8724"/>
    <cellStyle name="Акцент2 4" xfId="276"/>
    <cellStyle name="Акцент2 4 2" xfId="1151"/>
    <cellStyle name="Акцент2 4_1" xfId="8704"/>
    <cellStyle name="Акцент2 5" xfId="1146"/>
    <cellStyle name="Акцент2 6" xfId="8675"/>
    <cellStyle name="Акцент2 7" xfId="271"/>
    <cellStyle name="Акцент3" xfId="8919"/>
    <cellStyle name="Акцент3 2" xfId="278"/>
    <cellStyle name="Акцент3 2 2" xfId="279"/>
    <cellStyle name="Акцент3 2 2 2" xfId="1154"/>
    <cellStyle name="Акцент3 2 2_1" xfId="8704"/>
    <cellStyle name="Акцент3 2 3" xfId="1153"/>
    <cellStyle name="Акцент3 2_1" xfId="8920"/>
    <cellStyle name="Акцент3 3" xfId="280"/>
    <cellStyle name="Акцент3 3 2" xfId="281"/>
    <cellStyle name="Акцент3 3 2 2" xfId="1156"/>
    <cellStyle name="Акцент3 3 2_1" xfId="8704"/>
    <cellStyle name="Акцент3 3 3" xfId="1155"/>
    <cellStyle name="Акцент3 3_1" xfId="8725"/>
    <cellStyle name="Акцент3 4" xfId="282"/>
    <cellStyle name="Акцент3 4 2" xfId="1157"/>
    <cellStyle name="Акцент3 4_1" xfId="8704"/>
    <cellStyle name="Акцент3 5" xfId="1152"/>
    <cellStyle name="Акцент3 6" xfId="8676"/>
    <cellStyle name="Акцент3 7" xfId="277"/>
    <cellStyle name="Акцент4" xfId="8921"/>
    <cellStyle name="Акцент4 2" xfId="284"/>
    <cellStyle name="Акцент4 2 2" xfId="285"/>
    <cellStyle name="Акцент4 2 2 2" xfId="1160"/>
    <cellStyle name="Акцент4 2 2_1" xfId="8704"/>
    <cellStyle name="Акцент4 2 3" xfId="1159"/>
    <cellStyle name="Акцент4 2_1" xfId="8922"/>
    <cellStyle name="Акцент4 3" xfId="286"/>
    <cellStyle name="Акцент4 3 2" xfId="287"/>
    <cellStyle name="Акцент4 3 2 2" xfId="1162"/>
    <cellStyle name="Акцент4 3 2_1" xfId="8704"/>
    <cellStyle name="Акцент4 3 3" xfId="1161"/>
    <cellStyle name="Акцент4 3_1" xfId="8717"/>
    <cellStyle name="Акцент4 4" xfId="288"/>
    <cellStyle name="Акцент4 4 2" xfId="1163"/>
    <cellStyle name="Акцент4 4_1" xfId="8704"/>
    <cellStyle name="Акцент4 5" xfId="1158"/>
    <cellStyle name="Акцент4 6" xfId="8677"/>
    <cellStyle name="Акцент4 7" xfId="283"/>
    <cellStyle name="Акцент5" xfId="8923"/>
    <cellStyle name="Акцент5 2" xfId="290"/>
    <cellStyle name="Акцент5 2 2" xfId="291"/>
    <cellStyle name="Акцент5 2 2 2" xfId="1166"/>
    <cellStyle name="Акцент5 2 2_1" xfId="8704"/>
    <cellStyle name="Акцент5 2 3" xfId="1165"/>
    <cellStyle name="Акцент5 2_1" xfId="8924"/>
    <cellStyle name="Акцент5 3" xfId="292"/>
    <cellStyle name="Акцент5 3 2" xfId="293"/>
    <cellStyle name="Акцент5 3 2 2" xfId="1168"/>
    <cellStyle name="Акцент5 3 2_1" xfId="8704"/>
    <cellStyle name="Акцент5 3 3" xfId="1167"/>
    <cellStyle name="Акцент5 3_1" xfId="8718"/>
    <cellStyle name="Акцент5 4" xfId="294"/>
    <cellStyle name="Акцент5 4 2" xfId="1169"/>
    <cellStyle name="Акцент5 4_1" xfId="8704"/>
    <cellStyle name="Акцент5 5" xfId="1164"/>
    <cellStyle name="Акцент5 6" xfId="8678"/>
    <cellStyle name="Акцент5 7" xfId="289"/>
    <cellStyle name="Акцент6" xfId="8925"/>
    <cellStyle name="Акцент6 2" xfId="296"/>
    <cellStyle name="Акцент6 2 2" xfId="297"/>
    <cellStyle name="Акцент6 2 2 2" xfId="1172"/>
    <cellStyle name="Акцент6 2 2_1" xfId="8704"/>
    <cellStyle name="Акцент6 2 3" xfId="1171"/>
    <cellStyle name="Акцент6 2_1" xfId="8926"/>
    <cellStyle name="Акцент6 3" xfId="298"/>
    <cellStyle name="Акцент6 3 2" xfId="299"/>
    <cellStyle name="Акцент6 3 2 2" xfId="1174"/>
    <cellStyle name="Акцент6 3 2_1" xfId="8704"/>
    <cellStyle name="Акцент6 3 3" xfId="1173"/>
    <cellStyle name="Акцент6 3_1" xfId="8726"/>
    <cellStyle name="Акцент6 4" xfId="300"/>
    <cellStyle name="Акцент6 4 2" xfId="1175"/>
    <cellStyle name="Акцент6 4_1" xfId="8704"/>
    <cellStyle name="Акцент6 5" xfId="1170"/>
    <cellStyle name="Акцент6 6" xfId="8679"/>
    <cellStyle name="Акцент6 7" xfId="295"/>
    <cellStyle name="Ввод " xfId="8927"/>
    <cellStyle name="Ввод  2" xfId="302"/>
    <cellStyle name="Ввод  2 2" xfId="303"/>
    <cellStyle name="Ввод  2 2 2" xfId="1178"/>
    <cellStyle name="Ввод  2 2_1" xfId="8728"/>
    <cellStyle name="Ввод  2 3" xfId="1177"/>
    <cellStyle name="Ввод  2_1" xfId="8928"/>
    <cellStyle name="Ввод  3" xfId="304"/>
    <cellStyle name="Ввод  3 2" xfId="305"/>
    <cellStyle name="Ввод  3 2 2" xfId="1180"/>
    <cellStyle name="Ввод  3 2_1" xfId="8728"/>
    <cellStyle name="Ввод  3 3" xfId="1179"/>
    <cellStyle name="Ввод  3_1" xfId="8727"/>
    <cellStyle name="Ввод  4" xfId="306"/>
    <cellStyle name="Ввод  4 2" xfId="1181"/>
    <cellStyle name="Ввод  4_1" xfId="8728"/>
    <cellStyle name="Ввод  5" xfId="1176"/>
    <cellStyle name="Ввод  6" xfId="8680"/>
    <cellStyle name="Ввод  7" xfId="301"/>
    <cellStyle name="Вывод" xfId="8929"/>
    <cellStyle name="Вывод 2" xfId="308"/>
    <cellStyle name="Вывод 2 2" xfId="309"/>
    <cellStyle name="Вывод 2 2 2" xfId="1184"/>
    <cellStyle name="Вывод 2 2_1" xfId="8728"/>
    <cellStyle name="Вывод 2 3" xfId="1183"/>
    <cellStyle name="Вывод 2_1" xfId="8930"/>
    <cellStyle name="Вывод 3" xfId="310"/>
    <cellStyle name="Вывод 3 2" xfId="311"/>
    <cellStyle name="Вывод 3 2 2" xfId="1186"/>
    <cellStyle name="Вывод 3 2_1" xfId="8728"/>
    <cellStyle name="Вывод 3 3" xfId="1185"/>
    <cellStyle name="Вывод 3_1" xfId="8729"/>
    <cellStyle name="Вывод 4" xfId="312"/>
    <cellStyle name="Вывод 4 2" xfId="1187"/>
    <cellStyle name="Вывод 4_1" xfId="8728"/>
    <cellStyle name="Вывод 5" xfId="1182"/>
    <cellStyle name="Вывод 6" xfId="8681"/>
    <cellStyle name="Вывод 7" xfId="307"/>
    <cellStyle name="Вычисление" xfId="8931"/>
    <cellStyle name="Вычисление 2" xfId="314"/>
    <cellStyle name="Вычисление 2 2" xfId="315"/>
    <cellStyle name="Вычисление 2 2 2" xfId="1190"/>
    <cellStyle name="Вычисление 2 2_1" xfId="8728"/>
    <cellStyle name="Вычисление 2 3" xfId="1189"/>
    <cellStyle name="Вычисление 2_1" xfId="8932"/>
    <cellStyle name="Вычисление 3" xfId="316"/>
    <cellStyle name="Вычисление 3 2" xfId="317"/>
    <cellStyle name="Вычисление 3 2 2" xfId="1192"/>
    <cellStyle name="Вычисление 3 2_1" xfId="8728"/>
    <cellStyle name="Вычисление 3 3" xfId="1191"/>
    <cellStyle name="Вычисление 3_1" xfId="8730"/>
    <cellStyle name="Вычисление 4" xfId="318"/>
    <cellStyle name="Вычисление 4 2" xfId="1193"/>
    <cellStyle name="Вычисление 4_1" xfId="8728"/>
    <cellStyle name="Вычисление 5" xfId="1188"/>
    <cellStyle name="Вычисление 6" xfId="8682"/>
    <cellStyle name="Вычисление 7" xfId="313"/>
    <cellStyle name="Денежный" xfId="3" builtinId="4"/>
    <cellStyle name="Денежный [0]" xfId="4" builtinId="7"/>
    <cellStyle name="Заголовок 1" xfId="7"/>
    <cellStyle name="Заголовок 1 2" xfId="320"/>
    <cellStyle name="Заголовок 1 2 2" xfId="321"/>
    <cellStyle name="Заголовок 1 2 2 2" xfId="1196"/>
    <cellStyle name="Заголовок 1 2 2_1" xfId="8732"/>
    <cellStyle name="Заголовок 1 2 3" xfId="1195"/>
    <cellStyle name="Заголовок 1 2_1" xfId="8933"/>
    <cellStyle name="Заголовок 1 3" xfId="322"/>
    <cellStyle name="Заголовок 1 3 2" xfId="323"/>
    <cellStyle name="Заголовок 1 3 2 2" xfId="1198"/>
    <cellStyle name="Заголовок 1 3 2_1" xfId="8732"/>
    <cellStyle name="Заголовок 1 3 3" xfId="1197"/>
    <cellStyle name="Заголовок 1 3_1" xfId="8731"/>
    <cellStyle name="Заголовок 1 4" xfId="324"/>
    <cellStyle name="Заголовок 1 4 2" xfId="1199"/>
    <cellStyle name="Заголовок 1 4_1" xfId="8732"/>
    <cellStyle name="Заголовок 1 5" xfId="1194"/>
    <cellStyle name="Заголовок 1 6" xfId="8683"/>
    <cellStyle name="Заголовок 1 7" xfId="319"/>
    <cellStyle name="Заголовок 2" xfId="8"/>
    <cellStyle name="Заголовок 2 2" xfId="326"/>
    <cellStyle name="Заголовок 2 2 2" xfId="327"/>
    <cellStyle name="Заголовок 2 2 2 2" xfId="1202"/>
    <cellStyle name="Заголовок 2 2 2_1" xfId="8732"/>
    <cellStyle name="Заголовок 2 2 3" xfId="1201"/>
    <cellStyle name="Заголовок 2 2_1" xfId="8934"/>
    <cellStyle name="Заголовок 2 3" xfId="328"/>
    <cellStyle name="Заголовок 2 3 2" xfId="329"/>
    <cellStyle name="Заголовок 2 3 2 2" xfId="1204"/>
    <cellStyle name="Заголовок 2 3 2_1" xfId="8732"/>
    <cellStyle name="Заголовок 2 3 3" xfId="1203"/>
    <cellStyle name="Заголовок 2 3_1" xfId="8733"/>
    <cellStyle name="Заголовок 2 4" xfId="330"/>
    <cellStyle name="Заголовок 2 4 2" xfId="1205"/>
    <cellStyle name="Заголовок 2 4_1" xfId="8732"/>
    <cellStyle name="Заголовок 2 5" xfId="1200"/>
    <cellStyle name="Заголовок 2 6" xfId="8684"/>
    <cellStyle name="Заголовок 2 7" xfId="325"/>
    <cellStyle name="Заголовок 3" xfId="9"/>
    <cellStyle name="Заголовок 3 2" xfId="332"/>
    <cellStyle name="Заголовок 3 2 2" xfId="333"/>
    <cellStyle name="Заголовок 3 2 2 2" xfId="1208"/>
    <cellStyle name="Заголовок 3 2 2_1" xfId="8732"/>
    <cellStyle name="Заголовок 3 2 3" xfId="1207"/>
    <cellStyle name="Заголовок 3 2_1" xfId="8935"/>
    <cellStyle name="Заголовок 3 3" xfId="334"/>
    <cellStyle name="Заголовок 3 3 2" xfId="335"/>
    <cellStyle name="Заголовок 3 3 2 2" xfId="1210"/>
    <cellStyle name="Заголовок 3 3 2_1" xfId="8732"/>
    <cellStyle name="Заголовок 3 3 3" xfId="1209"/>
    <cellStyle name="Заголовок 3 3_1" xfId="8734"/>
    <cellStyle name="Заголовок 3 4" xfId="336"/>
    <cellStyle name="Заголовок 3 4 2" xfId="1211"/>
    <cellStyle name="Заголовок 3 4_1" xfId="8732"/>
    <cellStyle name="Заголовок 3 5" xfId="1206"/>
    <cellStyle name="Заголовок 3 6" xfId="8685"/>
    <cellStyle name="Заголовок 3 7" xfId="331"/>
    <cellStyle name="Заголовок 4" xfId="10"/>
    <cellStyle name="Заголовок 4 2" xfId="338"/>
    <cellStyle name="Заголовок 4 2 2" xfId="339"/>
    <cellStyle name="Заголовок 4 2 2 2" xfId="1214"/>
    <cellStyle name="Заголовок 4 2 2_1" xfId="8736"/>
    <cellStyle name="Заголовок 4 2 3" xfId="1213"/>
    <cellStyle name="Заголовок 4 2_1" xfId="8936"/>
    <cellStyle name="Заголовок 4 3" xfId="340"/>
    <cellStyle name="Заголовок 4 3 2" xfId="341"/>
    <cellStyle name="Заголовок 4 3 2 2" xfId="1216"/>
    <cellStyle name="Заголовок 4 3 2_1" xfId="8736"/>
    <cellStyle name="Заголовок 4 3 3" xfId="1215"/>
    <cellStyle name="Заголовок 4 3_1" xfId="8735"/>
    <cellStyle name="Заголовок 4 4" xfId="342"/>
    <cellStyle name="Заголовок 4 4 2" xfId="1217"/>
    <cellStyle name="Заголовок 4 4_1" xfId="8736"/>
    <cellStyle name="Заголовок 4 5" xfId="1212"/>
    <cellStyle name="Заголовок 4 6" xfId="8686"/>
    <cellStyle name="Заголовок 4 7" xfId="337"/>
    <cellStyle name="Итог" xfId="8937"/>
    <cellStyle name="Итог 2" xfId="344"/>
    <cellStyle name="Итог 2 2" xfId="345"/>
    <cellStyle name="Итог 2 2 2" xfId="1220"/>
    <cellStyle name="Итог 2 2_1" xfId="8732"/>
    <cellStyle name="Итог 2 3" xfId="1219"/>
    <cellStyle name="Итог 2_1" xfId="8938"/>
    <cellStyle name="Итог 3" xfId="346"/>
    <cellStyle name="Итог 3 2" xfId="347"/>
    <cellStyle name="Итог 3 2 2" xfId="1222"/>
    <cellStyle name="Итог 3 2_1" xfId="8732"/>
    <cellStyle name="Итог 3 3" xfId="1221"/>
    <cellStyle name="Итог 3_1" xfId="8737"/>
    <cellStyle name="Итог 4" xfId="348"/>
    <cellStyle name="Итог 4 2" xfId="1223"/>
    <cellStyle name="Итог 4_1" xfId="8732"/>
    <cellStyle name="Итог 5" xfId="1218"/>
    <cellStyle name="Итог 6" xfId="8687"/>
    <cellStyle name="Итог 7" xfId="343"/>
    <cellStyle name="Контрольная ячейка" xfId="8939"/>
    <cellStyle name="Контрольная ячейка 2" xfId="350"/>
    <cellStyle name="Контрольная ячейка 2 2" xfId="351"/>
    <cellStyle name="Контрольная ячейка 2 2 2" xfId="1226"/>
    <cellStyle name="Контрольная ячейка 2 2_1" xfId="8728"/>
    <cellStyle name="Контрольная ячейка 2 3" xfId="1225"/>
    <cellStyle name="Контрольная ячейка 2_1" xfId="8940"/>
    <cellStyle name="Контрольная ячейка 3" xfId="352"/>
    <cellStyle name="Контрольная ячейка 3 2" xfId="353"/>
    <cellStyle name="Контрольная ячейка 3 2 2" xfId="1228"/>
    <cellStyle name="Контрольная ячейка 3 2_1" xfId="8728"/>
    <cellStyle name="Контрольная ячейка 3 3" xfId="1227"/>
    <cellStyle name="Контрольная ячейка 3_1" xfId="8738"/>
    <cellStyle name="Контрольная ячейка 4" xfId="354"/>
    <cellStyle name="Контрольная ячейка 4 2" xfId="1229"/>
    <cellStyle name="Контрольная ячейка 4_1" xfId="8728"/>
    <cellStyle name="Контрольная ячейка 5" xfId="1224"/>
    <cellStyle name="Контрольная ячейка 6" xfId="8688"/>
    <cellStyle name="Контрольная ячейка 7" xfId="349"/>
    <cellStyle name="Название" xfId="6"/>
    <cellStyle name="Название 2" xfId="356"/>
    <cellStyle name="Название 2 2" xfId="357"/>
    <cellStyle name="Название 2 2 2" xfId="1232"/>
    <cellStyle name="Название 2 2_1" xfId="8736"/>
    <cellStyle name="Название 2 3" xfId="1231"/>
    <cellStyle name="Название 2_1" xfId="8941"/>
    <cellStyle name="Название 3" xfId="358"/>
    <cellStyle name="Название 3 2" xfId="359"/>
    <cellStyle name="Название 3 2 2" xfId="1234"/>
    <cellStyle name="Название 3 2_1" xfId="8736"/>
    <cellStyle name="Название 3 3" xfId="1233"/>
    <cellStyle name="Название 3_1" xfId="8739"/>
    <cellStyle name="Название 4" xfId="360"/>
    <cellStyle name="Название 4 2" xfId="1235"/>
    <cellStyle name="Название 4_1" xfId="8736"/>
    <cellStyle name="Название 5" xfId="1230"/>
    <cellStyle name="Название 6" xfId="355"/>
    <cellStyle name="Нейтральный" xfId="8942"/>
    <cellStyle name="Нейтральный 2" xfId="362"/>
    <cellStyle name="Нейтральный 2 2" xfId="363"/>
    <cellStyle name="Нейтральный 2 2 2" xfId="1238"/>
    <cellStyle name="Нейтральный 2 2_1" xfId="8704"/>
    <cellStyle name="Нейтральный 2 3" xfId="1237"/>
    <cellStyle name="Нейтральный 2_1" xfId="8943"/>
    <cellStyle name="Нейтральный 3" xfId="364"/>
    <cellStyle name="Нейтральный 3 2" xfId="365"/>
    <cellStyle name="Нейтральный 3 2 2" xfId="1240"/>
    <cellStyle name="Нейтральный 3 2_1" xfId="8704"/>
    <cellStyle name="Нейтральный 3 3" xfId="1239"/>
    <cellStyle name="Нейтральный 3_1" xfId="8740"/>
    <cellStyle name="Нейтральный 4" xfId="366"/>
    <cellStyle name="Нейтральный 4 2" xfId="1241"/>
    <cellStyle name="Нейтральный 4_1" xfId="8704"/>
    <cellStyle name="Нейтральный 5" xfId="1236"/>
    <cellStyle name="Нейтральный 6" xfId="8689"/>
    <cellStyle name="Нейтральный 7" xfId="361"/>
    <cellStyle name="Обычный" xfId="0" builtinId="0"/>
    <cellStyle name="Обычный 10" xfId="367"/>
    <cellStyle name="Обычный 10 2" xfId="368"/>
    <cellStyle name="Обычный 10 2 2" xfId="1243"/>
    <cellStyle name="Обычный 10 2_1" xfId="8702"/>
    <cellStyle name="Обычный 10 3" xfId="1242"/>
    <cellStyle name="Обычный 10 4" xfId="8946"/>
    <cellStyle name="Обычный 10_1" xfId="8945"/>
    <cellStyle name="Обычный 11" xfId="369"/>
    <cellStyle name="Обычный 11 2" xfId="370"/>
    <cellStyle name="Обычный 11 2 2" xfId="1245"/>
    <cellStyle name="Обычный 11 2_1" xfId="8702"/>
    <cellStyle name="Обычный 11 3" xfId="1244"/>
    <cellStyle name="Обычный 11_1" xfId="8945"/>
    <cellStyle name="Обычный 12" xfId="371"/>
    <cellStyle name="Обычный 12 2" xfId="372"/>
    <cellStyle name="Обычный 12 2 2" xfId="1247"/>
    <cellStyle name="Обычный 12 2_1" xfId="8702"/>
    <cellStyle name="Обычный 12 3" xfId="1246"/>
    <cellStyle name="Обычный 12_1" xfId="8945"/>
    <cellStyle name="Обычный 13" xfId="373"/>
    <cellStyle name="Обычный 13 2" xfId="374"/>
    <cellStyle name="Обычный 13 2 2" xfId="1249"/>
    <cellStyle name="Обычный 13 2_1" xfId="8702"/>
    <cellStyle name="Обычный 13 3" xfId="1248"/>
    <cellStyle name="Обычный 13_1" xfId="8945"/>
    <cellStyle name="Обычный 14" xfId="375"/>
    <cellStyle name="Обычный 14 2" xfId="376"/>
    <cellStyle name="Обычный 14 2 2" xfId="1251"/>
    <cellStyle name="Обычный 14 2_1" xfId="8702"/>
    <cellStyle name="Обычный 14 3" xfId="1250"/>
    <cellStyle name="Обычный 14_1" xfId="8945"/>
    <cellStyle name="Обычный 15" xfId="377"/>
    <cellStyle name="Обычный 15 2" xfId="378"/>
    <cellStyle name="Обычный 15 2 2" xfId="1253"/>
    <cellStyle name="Обычный 15 2_1" xfId="8702"/>
    <cellStyle name="Обычный 15 3" xfId="1252"/>
    <cellStyle name="Обычный 15_1" xfId="8945"/>
    <cellStyle name="Обычный 16" xfId="379"/>
    <cellStyle name="Обычный 16 2" xfId="380"/>
    <cellStyle name="Обычный 16 2 2" xfId="1255"/>
    <cellStyle name="Обычный 16 2_1" xfId="8702"/>
    <cellStyle name="Обычный 16 3" xfId="1254"/>
    <cellStyle name="Обычный 16_1" xfId="8945"/>
    <cellStyle name="Обычный 17" xfId="381"/>
    <cellStyle name="Обычный 17 2" xfId="382"/>
    <cellStyle name="Обычный 17 2 2" xfId="1257"/>
    <cellStyle name="Обычный 17 2_1" xfId="8702"/>
    <cellStyle name="Обычный 17 3" xfId="1256"/>
    <cellStyle name="Обычный 17_1" xfId="8945"/>
    <cellStyle name="Обычный 18" xfId="383"/>
    <cellStyle name="Обычный 18 2" xfId="384"/>
    <cellStyle name="Обычный 18 2 2" xfId="1259"/>
    <cellStyle name="Обычный 18 2_1" xfId="8702"/>
    <cellStyle name="Обычный 18 3" xfId="1258"/>
    <cellStyle name="Обычный 18_1" xfId="8945"/>
    <cellStyle name="Обычный 19" xfId="385"/>
    <cellStyle name="Обычный 19 2" xfId="386"/>
    <cellStyle name="Обычный 19 2 2" xfId="1261"/>
    <cellStyle name="Обычный 19 2_1" xfId="8702"/>
    <cellStyle name="Обычный 19 3" xfId="1260"/>
    <cellStyle name="Обычный 19_1" xfId="8945"/>
    <cellStyle name="Обычный 2" xfId="387"/>
    <cellStyle name="Обычный 2 2" xfId="388"/>
    <cellStyle name="Обычный 2 2 2" xfId="1263"/>
    <cellStyle name="Обычный 2 2 3" xfId="8950"/>
    <cellStyle name="Обычный 2 2_1" xfId="8945"/>
    <cellStyle name="Обычный 2 3" xfId="389"/>
    <cellStyle name="Обычный 2 3 2" xfId="1264"/>
    <cellStyle name="Обычный 2 3_1" xfId="8702"/>
    <cellStyle name="Обычный 2 4" xfId="1262"/>
    <cellStyle name="Обычный 2 5" xfId="8947"/>
    <cellStyle name="Обычный 2 6" xfId="8949"/>
    <cellStyle name="Обычный 2_1" xfId="8944"/>
    <cellStyle name="Обычный 20" xfId="390"/>
    <cellStyle name="Обычный 20 2" xfId="391"/>
    <cellStyle name="Обычный 20 2 2" xfId="1266"/>
    <cellStyle name="Обычный 20 2_1" xfId="8702"/>
    <cellStyle name="Обычный 20 3" xfId="1265"/>
    <cellStyle name="Обычный 20_1" xfId="8945"/>
    <cellStyle name="Обычный 21" xfId="392"/>
    <cellStyle name="Обычный 21 2" xfId="393"/>
    <cellStyle name="Обычный 21 2 2" xfId="1268"/>
    <cellStyle name="Обычный 21 2_1" xfId="8702"/>
    <cellStyle name="Обычный 21 3" xfId="1267"/>
    <cellStyle name="Обычный 21_1" xfId="8945"/>
    <cellStyle name="Обычный 22" xfId="394"/>
    <cellStyle name="Обычный 22 2" xfId="395"/>
    <cellStyle name="Обычный 22 2 2" xfId="1270"/>
    <cellStyle name="Обычный 22 2_1" xfId="8702"/>
    <cellStyle name="Обычный 22 3" xfId="1269"/>
    <cellStyle name="Обычный 22_1" xfId="8945"/>
    <cellStyle name="Обычный 23" xfId="396"/>
    <cellStyle name="Обычный 23 2" xfId="397"/>
    <cellStyle name="Обычный 23 2 2" xfId="1272"/>
    <cellStyle name="Обычный 23 2_1" xfId="8702"/>
    <cellStyle name="Обычный 23 3" xfId="1271"/>
    <cellStyle name="Обычный 23_1" xfId="8945"/>
    <cellStyle name="Обычный 24" xfId="398"/>
    <cellStyle name="Обычный 24 2" xfId="399"/>
    <cellStyle name="Обычный 24 2 2" xfId="1274"/>
    <cellStyle name="Обычный 24 2_1" xfId="8702"/>
    <cellStyle name="Обычный 24 3" xfId="1273"/>
    <cellStyle name="Обычный 24_1" xfId="8945"/>
    <cellStyle name="Обычный 25" xfId="400"/>
    <cellStyle name="Обычный 25 2" xfId="401"/>
    <cellStyle name="Обычный 25 2 2" xfId="1276"/>
    <cellStyle name="Обычный 25 2_1" xfId="8702"/>
    <cellStyle name="Обычный 25 3" xfId="1275"/>
    <cellStyle name="Обычный 25_1" xfId="8945"/>
    <cellStyle name="Обычный 26" xfId="402"/>
    <cellStyle name="Обычный 26 2" xfId="403"/>
    <cellStyle name="Обычный 26 2 2" xfId="1278"/>
    <cellStyle name="Обычный 26 2_1" xfId="8702"/>
    <cellStyle name="Обычный 26 3" xfId="1277"/>
    <cellStyle name="Обычный 26_1" xfId="8945"/>
    <cellStyle name="Обычный 27" xfId="404"/>
    <cellStyle name="Обычный 27 2" xfId="405"/>
    <cellStyle name="Обычный 27 2 2" xfId="1280"/>
    <cellStyle name="Обычный 27 2_1" xfId="8702"/>
    <cellStyle name="Обычный 27 3" xfId="1279"/>
    <cellStyle name="Обычный 27_1" xfId="8945"/>
    <cellStyle name="Обычный 28" xfId="406"/>
    <cellStyle name="Обычный 28 2" xfId="407"/>
    <cellStyle name="Обычный 28 2 2" xfId="1282"/>
    <cellStyle name="Обычный 28 2_1" xfId="8702"/>
    <cellStyle name="Обычный 28 3" xfId="1281"/>
    <cellStyle name="Обычный 28_1" xfId="8945"/>
    <cellStyle name="Обычный 29" xfId="408"/>
    <cellStyle name="Обычный 29 2" xfId="409"/>
    <cellStyle name="Обычный 29 2 2" xfId="1284"/>
    <cellStyle name="Обычный 29 2_1" xfId="8702"/>
    <cellStyle name="Обычный 29 3" xfId="1283"/>
    <cellStyle name="Обычный 29_1" xfId="8945"/>
    <cellStyle name="Обычный 3" xfId="410"/>
    <cellStyle name="Обычный 3 2" xfId="411"/>
    <cellStyle name="Обычный 3 2 2" xfId="1286"/>
    <cellStyle name="Обычный 3 2_1" xfId="8945"/>
    <cellStyle name="Обычный 3 3" xfId="1285"/>
    <cellStyle name="Обычный 3_1" xfId="8944"/>
    <cellStyle name="Обычный 30" xfId="412"/>
    <cellStyle name="Обычный 30 2" xfId="413"/>
    <cellStyle name="Обычный 30 2 2" xfId="1288"/>
    <cellStyle name="Обычный 30 2_1" xfId="8702"/>
    <cellStyle name="Обычный 30 3" xfId="1287"/>
    <cellStyle name="Обычный 30_1" xfId="8945"/>
    <cellStyle name="Обычный 31" xfId="414"/>
    <cellStyle name="Обычный 31 2" xfId="415"/>
    <cellStyle name="Обычный 31 2 2" xfId="1290"/>
    <cellStyle name="Обычный 31 2_1" xfId="8702"/>
    <cellStyle name="Обычный 31 3" xfId="1289"/>
    <cellStyle name="Обычный 31_1" xfId="8945"/>
    <cellStyle name="Обычный 32" xfId="416"/>
    <cellStyle name="Обычный 32 2" xfId="417"/>
    <cellStyle name="Обычный 32 2 2" xfId="1292"/>
    <cellStyle name="Обычный 32 2_1" xfId="8702"/>
    <cellStyle name="Обычный 32 3" xfId="1291"/>
    <cellStyle name="Обычный 32_1" xfId="8945"/>
    <cellStyle name="Обычный 33" xfId="418"/>
    <cellStyle name="Обычный 33 2" xfId="419"/>
    <cellStyle name="Обычный 33 2 2" xfId="1294"/>
    <cellStyle name="Обычный 33 2_1" xfId="8702"/>
    <cellStyle name="Обычный 33 3" xfId="1293"/>
    <cellStyle name="Обычный 33_1" xfId="8945"/>
    <cellStyle name="Обычный 34" xfId="420"/>
    <cellStyle name="Обычный 34 2" xfId="421"/>
    <cellStyle name="Обычный 34 2 2" xfId="1296"/>
    <cellStyle name="Обычный 34 2_1" xfId="8702"/>
    <cellStyle name="Обычный 34 3" xfId="1295"/>
    <cellStyle name="Обычный 34_1" xfId="8945"/>
    <cellStyle name="Обычный 35" xfId="422"/>
    <cellStyle name="Обычный 35 2" xfId="423"/>
    <cellStyle name="Обычный 35 2 2" xfId="1298"/>
    <cellStyle name="Обычный 35 2_1" xfId="8702"/>
    <cellStyle name="Обычный 35 3" xfId="1297"/>
    <cellStyle name="Обычный 35_1" xfId="8945"/>
    <cellStyle name="Обычный 36" xfId="424"/>
    <cellStyle name="Обычный 36 2" xfId="425"/>
    <cellStyle name="Обычный 36 2 2" xfId="1300"/>
    <cellStyle name="Обычный 36 2_1" xfId="8702"/>
    <cellStyle name="Обычный 36 3" xfId="1299"/>
    <cellStyle name="Обычный 36_1" xfId="8945"/>
    <cellStyle name="Обычный 37" xfId="426"/>
    <cellStyle name="Обычный 37 2" xfId="427"/>
    <cellStyle name="Обычный 37 2 2" xfId="1302"/>
    <cellStyle name="Обычный 37 2_1" xfId="8702"/>
    <cellStyle name="Обычный 37 3" xfId="1301"/>
    <cellStyle name="Обычный 37_1" xfId="8945"/>
    <cellStyle name="Обычный 38" xfId="428"/>
    <cellStyle name="Обычный 38 2" xfId="429"/>
    <cellStyle name="Обычный 38 2 2" xfId="1304"/>
    <cellStyle name="Обычный 38 2_1" xfId="8702"/>
    <cellStyle name="Обычный 38 3" xfId="1303"/>
    <cellStyle name="Обычный 38_1" xfId="8945"/>
    <cellStyle name="Обычный 39" xfId="430"/>
    <cellStyle name="Обычный 39 2" xfId="431"/>
    <cellStyle name="Обычный 39 2 2" xfId="1306"/>
    <cellStyle name="Обычный 39 2_1" xfId="8702"/>
    <cellStyle name="Обычный 39 3" xfId="1305"/>
    <cellStyle name="Обычный 39_1" xfId="8945"/>
    <cellStyle name="Обычный 4" xfId="432"/>
    <cellStyle name="Обычный 4 2" xfId="433"/>
    <cellStyle name="Обычный 4 2 2" xfId="1308"/>
    <cellStyle name="Обычный 4 2_1" xfId="8945"/>
    <cellStyle name="Обычный 4 3" xfId="1307"/>
    <cellStyle name="Обычный 4_1" xfId="8945"/>
    <cellStyle name="Обычный 40" xfId="434"/>
    <cellStyle name="Обычный 40 2" xfId="435"/>
    <cellStyle name="Обычный 40 2 2" xfId="1310"/>
    <cellStyle name="Обычный 40 2_1" xfId="8702"/>
    <cellStyle name="Обычный 40 3" xfId="1309"/>
    <cellStyle name="Обычный 40_1" xfId="8945"/>
    <cellStyle name="Обычный 41" xfId="436"/>
    <cellStyle name="Обычный 41 2" xfId="437"/>
    <cellStyle name="Обычный 41 2 2" xfId="1312"/>
    <cellStyle name="Обычный 41 2_1" xfId="8702"/>
    <cellStyle name="Обычный 41 3" xfId="1311"/>
    <cellStyle name="Обычный 41_1" xfId="8945"/>
    <cellStyle name="Обычный 42" xfId="438"/>
    <cellStyle name="Обычный 42 2" xfId="439"/>
    <cellStyle name="Обычный 42 2 2" xfId="1314"/>
    <cellStyle name="Обычный 42 2_1" xfId="8702"/>
    <cellStyle name="Обычный 42 3" xfId="1313"/>
    <cellStyle name="Обычный 42_1" xfId="8945"/>
    <cellStyle name="Обычный 43" xfId="440"/>
    <cellStyle name="Обычный 43 2" xfId="441"/>
    <cellStyle name="Обычный 43 2 2" xfId="1316"/>
    <cellStyle name="Обычный 43 2_1" xfId="8702"/>
    <cellStyle name="Обычный 43 3" xfId="1315"/>
    <cellStyle name="Обычный 43_1" xfId="8945"/>
    <cellStyle name="Обычный 44" xfId="442"/>
    <cellStyle name="Обычный 44 2" xfId="443"/>
    <cellStyle name="Обычный 44 2 2" xfId="1318"/>
    <cellStyle name="Обычный 44 2_1" xfId="8702"/>
    <cellStyle name="Обычный 44 3" xfId="1317"/>
    <cellStyle name="Обычный 44_1" xfId="8945"/>
    <cellStyle name="Обычный 45" xfId="444"/>
    <cellStyle name="Обычный 45 2" xfId="445"/>
    <cellStyle name="Обычный 45 2 2" xfId="1320"/>
    <cellStyle name="Обычный 45 2_1" xfId="8702"/>
    <cellStyle name="Обычный 45 3" xfId="1319"/>
    <cellStyle name="Обычный 45_1" xfId="8945"/>
    <cellStyle name="Обычный 46" xfId="446"/>
    <cellStyle name="Обычный 46 2" xfId="447"/>
    <cellStyle name="Обычный 46 2 2" xfId="1322"/>
    <cellStyle name="Обычный 46 2_1" xfId="8702"/>
    <cellStyle name="Обычный 46 3" xfId="1321"/>
    <cellStyle name="Обычный 46_1" xfId="8945"/>
    <cellStyle name="Обычный 47" xfId="448"/>
    <cellStyle name="Обычный 47 2" xfId="449"/>
    <cellStyle name="Обычный 47 2 2" xfId="1324"/>
    <cellStyle name="Обычный 47 2_1" xfId="8702"/>
    <cellStyle name="Обычный 47 3" xfId="1323"/>
    <cellStyle name="Обычный 47_1" xfId="8945"/>
    <cellStyle name="Обычный 48" xfId="450"/>
    <cellStyle name="Обычный 48 2" xfId="1325"/>
    <cellStyle name="Обычный 48_1" xfId="8702"/>
    <cellStyle name="Обычный 49" xfId="451"/>
    <cellStyle name="Обычный 49 2" xfId="452"/>
    <cellStyle name="Обычный 49 2 2" xfId="1327"/>
    <cellStyle name="Обычный 49 2_1" xfId="8702"/>
    <cellStyle name="Обычный 49 3" xfId="1326"/>
    <cellStyle name="Обычный 49_1" xfId="8945"/>
    <cellStyle name="Обычный 5" xfId="453"/>
    <cellStyle name="Обычный 5 2" xfId="454"/>
    <cellStyle name="Обычный 5 2 2" xfId="1329"/>
    <cellStyle name="Обычный 5 2_1" xfId="8702"/>
    <cellStyle name="Обычный 5 3" xfId="1328"/>
    <cellStyle name="Обычный 5_1" xfId="8945"/>
    <cellStyle name="Обычный 50" xfId="455"/>
    <cellStyle name="Обычный 50 2" xfId="456"/>
    <cellStyle name="Обычный 50 2 2" xfId="1331"/>
    <cellStyle name="Обычный 50 2_1" xfId="8702"/>
    <cellStyle name="Обычный 50 3" xfId="1330"/>
    <cellStyle name="Обычный 50_1" xfId="8945"/>
    <cellStyle name="Обычный 51" xfId="457"/>
    <cellStyle name="Обычный 51 2" xfId="458"/>
    <cellStyle name="Обычный 51 2 2" xfId="1333"/>
    <cellStyle name="Обычный 51 2_1" xfId="8702"/>
    <cellStyle name="Обычный 51 3" xfId="1332"/>
    <cellStyle name="Обычный 51_1" xfId="8945"/>
    <cellStyle name="Обычный 52" xfId="459"/>
    <cellStyle name="Обычный 52 2" xfId="1334"/>
    <cellStyle name="Обычный 52_1" xfId="8702"/>
    <cellStyle name="Обычный 53" xfId="460"/>
    <cellStyle name="Обычный 53 2" xfId="461"/>
    <cellStyle name="Обычный 53 2 2" xfId="1336"/>
    <cellStyle name="Обычный 53 2_1" xfId="8702"/>
    <cellStyle name="Обычный 53 3" xfId="1335"/>
    <cellStyle name="Обычный 53_1" xfId="8702"/>
    <cellStyle name="Обычный 54" xfId="462"/>
    <cellStyle name="Обычный 54 2" xfId="463"/>
    <cellStyle name="Обычный 54 2 2" xfId="1338"/>
    <cellStyle name="Обычный 54 2_1" xfId="8702"/>
    <cellStyle name="Обычный 54 3" xfId="1337"/>
    <cellStyle name="Обычный 54_1" xfId="8741"/>
    <cellStyle name="Обычный 55" xfId="464"/>
    <cellStyle name="Обычный 55 2" xfId="465"/>
    <cellStyle name="Обычный 55 2 2" xfId="1340"/>
    <cellStyle name="Обычный 55 2_1" xfId="8702"/>
    <cellStyle name="Обычный 55 3" xfId="1339"/>
    <cellStyle name="Обычный 55_1" xfId="8741"/>
    <cellStyle name="Обычный 56" xfId="466"/>
    <cellStyle name="Обычный 56 2" xfId="1341"/>
    <cellStyle name="Обычный 56_1" xfId="8741"/>
    <cellStyle name="Обычный 57" xfId="467"/>
    <cellStyle name="Обычный 57 2" xfId="1342"/>
    <cellStyle name="Обычный 57_1" xfId="8741"/>
    <cellStyle name="Обычный 58" xfId="468"/>
    <cellStyle name="Обычный 58 2" xfId="1343"/>
    <cellStyle name="Обычный 58_1" xfId="8741"/>
    <cellStyle name="Обычный 59" xfId="469"/>
    <cellStyle name="Обычный 59 2" xfId="1344"/>
    <cellStyle name="Обычный 59_1" xfId="8778"/>
    <cellStyle name="Обычный 6" xfId="470"/>
    <cellStyle name="Обычный 6 2" xfId="471"/>
    <cellStyle name="Обычный 6 2 2" xfId="1346"/>
    <cellStyle name="Обычный 6 2_1" xfId="8702"/>
    <cellStyle name="Обычный 6 3" xfId="1345"/>
    <cellStyle name="Обычный 6_1" xfId="8945"/>
    <cellStyle name="Обычный 60" xfId="472"/>
    <cellStyle name="Обычный 60 2" xfId="1347"/>
    <cellStyle name="Обычный 60_1" xfId="8702"/>
    <cellStyle name="Обычный 61" xfId="473"/>
    <cellStyle name="Обычный 61 2" xfId="1348"/>
    <cellStyle name="Обычный 62" xfId="533"/>
    <cellStyle name="Обычный 63" xfId="1393"/>
    <cellStyle name="Обычный 64" xfId="2392"/>
    <cellStyle name="Обычный 65" xfId="2993"/>
    <cellStyle name="Обычный 66" xfId="3598"/>
    <cellStyle name="Обычный 67" xfId="4201"/>
    <cellStyle name="Обычный 68" xfId="4804"/>
    <cellStyle name="Обычный 69" xfId="5405"/>
    <cellStyle name="Обычный 7" xfId="474"/>
    <cellStyle name="Обычный 7 2" xfId="475"/>
    <cellStyle name="Обычный 7 2 2" xfId="1350"/>
    <cellStyle name="Обычный 7 3" xfId="1349"/>
    <cellStyle name="Обычный 7_1" xfId="8652"/>
    <cellStyle name="Обычный 70" xfId="6011"/>
    <cellStyle name="Обычный 71" xfId="6615"/>
    <cellStyle name="Обычный 72" xfId="7218"/>
    <cellStyle name="Обычный 73" xfId="7821"/>
    <cellStyle name="Обычный 74" xfId="8397"/>
    <cellStyle name="Обычный 75" xfId="8655"/>
    <cellStyle name="Обычный 76" xfId="12"/>
    <cellStyle name="Обычный 77" xfId="8948"/>
    <cellStyle name="Обычный 79" xfId="8951"/>
    <cellStyle name="Обычный 8" xfId="476"/>
    <cellStyle name="Обычный 8 2" xfId="477"/>
    <cellStyle name="Обычный 8 2 2" xfId="1352"/>
    <cellStyle name="Обычный 8 3" xfId="1351"/>
    <cellStyle name="Обычный 8_1" xfId="8652"/>
    <cellStyle name="Обычный 9" xfId="478"/>
    <cellStyle name="Обычный 9 2" xfId="479"/>
    <cellStyle name="Обычный 9 2 2" xfId="1354"/>
    <cellStyle name="Обычный 9 3" xfId="1353"/>
    <cellStyle name="Обычный 9_1" xfId="8652"/>
    <cellStyle name="Обычный_Лист2" xfId="11"/>
    <cellStyle name="Плохой 2" xfId="481"/>
    <cellStyle name="Плохой 2 2" xfId="482"/>
    <cellStyle name="Плохой 2 2 2" xfId="1357"/>
    <cellStyle name="Плохой 2 3" xfId="1356"/>
    <cellStyle name="Плохой 2_1" xfId="8653"/>
    <cellStyle name="Плохой 3" xfId="483"/>
    <cellStyle name="Плохой 3 2" xfId="484"/>
    <cellStyle name="Плохой 3 2 2" xfId="1359"/>
    <cellStyle name="Плохой 3 3" xfId="1358"/>
    <cellStyle name="Плохой 3_1" xfId="8653"/>
    <cellStyle name="Плохой 4" xfId="485"/>
    <cellStyle name="Плохой 4 2" xfId="1360"/>
    <cellStyle name="Плохой 5" xfId="1355"/>
    <cellStyle name="Плохой 6" xfId="8690"/>
    <cellStyle name="Плохой 7" xfId="480"/>
    <cellStyle name="Пояснение 2" xfId="487"/>
    <cellStyle name="Пояснение 2 2" xfId="488"/>
    <cellStyle name="Пояснение 2 2 2" xfId="1363"/>
    <cellStyle name="Пояснение 2 3" xfId="1362"/>
    <cellStyle name="Пояснение 2_1" xfId="8654"/>
    <cellStyle name="Пояснение 3" xfId="489"/>
    <cellStyle name="Пояснение 3 2" xfId="490"/>
    <cellStyle name="Пояснение 3 2 2" xfId="1365"/>
    <cellStyle name="Пояснение 3 3" xfId="1364"/>
    <cellStyle name="Пояснение 3_1" xfId="8654"/>
    <cellStyle name="Пояснение 4" xfId="491"/>
    <cellStyle name="Пояснение 4 2" xfId="1366"/>
    <cellStyle name="Пояснение 5" xfId="1361"/>
    <cellStyle name="Пояснение 6" xfId="8691"/>
    <cellStyle name="Пояснение 7" xfId="486"/>
    <cellStyle name="Примечание 2" xfId="493"/>
    <cellStyle name="Примечание 2 2" xfId="494"/>
    <cellStyle name="Примечание 2 2 2" xfId="1369"/>
    <cellStyle name="Примечание 2 3" xfId="1368"/>
    <cellStyle name="Примечание 2_1" xfId="499"/>
    <cellStyle name="Примечание 3" xfId="495"/>
    <cellStyle name="Примечание 3 2" xfId="496"/>
    <cellStyle name="Примечание 3 2 2" xfId="1371"/>
    <cellStyle name="Примечание 3 3" xfId="1370"/>
    <cellStyle name="Примечание 3_1" xfId="499"/>
    <cellStyle name="Примечание 4" xfId="497"/>
    <cellStyle name="Примечание 4 2" xfId="498"/>
    <cellStyle name="Примечание 4 2 2" xfId="1373"/>
    <cellStyle name="Примечание 4 3" xfId="1372"/>
    <cellStyle name="Примечание 4_1" xfId="499"/>
    <cellStyle name="Примечание 5" xfId="500"/>
    <cellStyle name="Примечание 5 2" xfId="1374"/>
    <cellStyle name="Примечание 6" xfId="1367"/>
    <cellStyle name="Примечание 7" xfId="8692"/>
    <cellStyle name="Примечание 8" xfId="492"/>
    <cellStyle name="Процентный" xfId="5" builtinId="5"/>
    <cellStyle name="Связанная ячейка 2" xfId="502"/>
    <cellStyle name="Связанная ячейка 2 2" xfId="503"/>
    <cellStyle name="Связанная ячейка 2 2 2" xfId="1377"/>
    <cellStyle name="Связанная ячейка 2 3" xfId="1376"/>
    <cellStyle name="Связанная ячейка 2_1" xfId="506"/>
    <cellStyle name="Связанная ячейка 3" xfId="504"/>
    <cellStyle name="Связанная ячейка 3 2" xfId="505"/>
    <cellStyle name="Связанная ячейка 3 2 2" xfId="1379"/>
    <cellStyle name="Связанная ячейка 3 3" xfId="1378"/>
    <cellStyle name="Связанная ячейка 3_1" xfId="506"/>
    <cellStyle name="Связанная ячейка 4" xfId="507"/>
    <cellStyle name="Связанная ячейка 4 2" xfId="1380"/>
    <cellStyle name="Связанная ячейка 5" xfId="1375"/>
    <cellStyle name="Связанная ячейка 6" xfId="8693"/>
    <cellStyle name="Связанная ячейка 7" xfId="501"/>
    <cellStyle name="Текст предупреждения 2" xfId="509"/>
    <cellStyle name="Текст предупреждения 2 2" xfId="510"/>
    <cellStyle name="Текст предупреждения 2 2 2" xfId="1383"/>
    <cellStyle name="Текст предупреждения 2 3" xfId="1382"/>
    <cellStyle name="Текст предупреждения 2_1" xfId="513"/>
    <cellStyle name="Текст предупреждения 3" xfId="511"/>
    <cellStyle name="Текст предупреждения 3 2" xfId="512"/>
    <cellStyle name="Текст предупреждения 3 2 2" xfId="1385"/>
    <cellStyle name="Текст предупреждения 3 3" xfId="1384"/>
    <cellStyle name="Текст предупреждения 3_1" xfId="513"/>
    <cellStyle name="Текст предупреждения 4" xfId="514"/>
    <cellStyle name="Текст предупреждения 4 2" xfId="1386"/>
    <cellStyle name="Текст предупреждения 5" xfId="1381"/>
    <cellStyle name="Текст предупреждения 6" xfId="8694"/>
    <cellStyle name="Текст предупреждения 7" xfId="508"/>
    <cellStyle name="Финансовый" xfId="1" builtinId="3"/>
    <cellStyle name="Финансовый [0]" xfId="2" builtinId="6"/>
    <cellStyle name="Хороший 2" xfId="516"/>
    <cellStyle name="Хороший 2 2" xfId="517"/>
    <cellStyle name="Хороший 2 2 2" xfId="1389"/>
    <cellStyle name="Хороший 2 3" xfId="1388"/>
    <cellStyle name="Хороший 2_1" xfId="520"/>
    <cellStyle name="Хороший 3" xfId="518"/>
    <cellStyle name="Хороший 3 2" xfId="519"/>
    <cellStyle name="Хороший 3 2 2" xfId="1391"/>
    <cellStyle name="Хороший 3 3" xfId="1390"/>
    <cellStyle name="Хороший 3_1" xfId="520"/>
    <cellStyle name="Хороший 4" xfId="521"/>
    <cellStyle name="Хороший 4 2" xfId="1392"/>
    <cellStyle name="Хороший 5" xfId="1387"/>
    <cellStyle name="Хороший 6" xfId="8695"/>
    <cellStyle name="Хороший 7" xfId="515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y_e.ZAK\Downloads\Telegram%20Desktop\&#1052;&#1047;_30_&#1052;&#1077;&#1076;&#1089;&#1090;&#1072;&#1090;2_&#1096;&#1072;&#1073;&#1083;&#1086;&#1085;_&#1086;&#1090;_&#1051;&#1077;&#1088;&#1099;_&#1074;&#1077;&#1088;&#1089;&#1080;&#1103;1_&#1089;_&#1055;&#1088;&#1086;&#1074;&#1077;&#1088;&#1082;&#1086;&#1081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Общее"/>
      <sheetName val="Таблица2100"/>
      <sheetName val="Таблица2101"/>
      <sheetName val="Таблица2103"/>
      <sheetName val="Таблица2104"/>
      <sheetName val="Таблица2104_1"/>
      <sheetName val="Таблица2105"/>
      <sheetName val="Таблица2106"/>
      <sheetName val="Таблица2107"/>
      <sheetName val="Таблица2108"/>
      <sheetName val="Таблица2120"/>
      <sheetName val="Таблица2121"/>
      <sheetName val="Таблица2200"/>
      <sheetName val="Таблица2201"/>
      <sheetName val="Таблица2202"/>
      <sheetName val="Таблица2203"/>
      <sheetName val="Таблица2300"/>
      <sheetName val="Таблица2350"/>
      <sheetName val="Таблица2402"/>
      <sheetName val="Таблица2510"/>
      <sheetName val="Таблица2511"/>
      <sheetName val="Таблица2512"/>
      <sheetName val="Таблица2513"/>
      <sheetName val="@Субтаблица1"/>
      <sheetName val="Таблица2514"/>
      <sheetName val="Таблица2515"/>
      <sheetName val="Таблица2516"/>
      <sheetName val="Таблица2600"/>
      <sheetName val="Таблица2610"/>
      <sheetName val="Таблица2611"/>
      <sheetName val="Таблица2650"/>
      <sheetName val="Таблица2700"/>
      <sheetName val="Таблица2700_1"/>
      <sheetName val="Таблица2701"/>
      <sheetName val="Таблица2702"/>
      <sheetName val="Таблица2703"/>
      <sheetName val="Таблица2704"/>
      <sheetName val="Таблица2710"/>
      <sheetName val="Таблица2800"/>
      <sheetName val="Таблица2801"/>
      <sheetName val="Таблица2850"/>
    </sheetNames>
    <sheetDataSet>
      <sheetData sheetId="0"/>
      <sheetData sheetId="1"/>
      <sheetData sheetId="2"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XFD1048576"/>
    </sheetView>
  </sheetViews>
  <sheetFormatPr defaultColWidth="9.140625" defaultRowHeight="10.5" x14ac:dyDescent="0.15"/>
  <cols>
    <col min="1" max="1" width="14.85546875" style="2" customWidth="1"/>
    <col min="2" max="2" width="9.140625" style="2" customWidth="1"/>
    <col min="3" max="16384" width="9.140625" style="2"/>
  </cols>
  <sheetData>
    <row r="1" spans="1:8" x14ac:dyDescent="0.15">
      <c r="A1" s="580" t="s">
        <v>0</v>
      </c>
      <c r="B1" s="580"/>
      <c r="C1" s="580"/>
      <c r="D1" s="580"/>
      <c r="E1" s="580"/>
      <c r="F1" s="1"/>
      <c r="G1" s="1"/>
      <c r="H1" s="1"/>
    </row>
    <row r="2" spans="1:8" x14ac:dyDescent="0.15">
      <c r="A2" s="3"/>
      <c r="B2" s="4"/>
      <c r="C2" s="4"/>
      <c r="D2" s="4"/>
      <c r="E2" s="4"/>
      <c r="F2" s="4"/>
      <c r="G2" s="4"/>
      <c r="H2" s="3"/>
    </row>
    <row r="3" spans="1:8" x14ac:dyDescent="0.15">
      <c r="A3" s="5" t="s">
        <v>1</v>
      </c>
      <c r="B3" s="581" t="s">
        <v>2</v>
      </c>
      <c r="C3" s="581"/>
      <c r="D3" s="581"/>
      <c r="E3" s="581"/>
      <c r="F3" s="6"/>
      <c r="G3" s="6"/>
      <c r="H3" s="6"/>
    </row>
    <row r="4" spans="1:8" x14ac:dyDescent="0.15">
      <c r="F4" s="7"/>
      <c r="G4" s="7"/>
      <c r="H4" s="7"/>
    </row>
    <row r="5" spans="1:8" x14ac:dyDescent="0.15">
      <c r="B5" s="7"/>
      <c r="C5" s="7"/>
      <c r="D5" s="7"/>
      <c r="E5" s="7"/>
      <c r="F5" s="7"/>
      <c r="G5" s="7"/>
      <c r="H5" s="7"/>
    </row>
    <row r="6" spans="1:8" x14ac:dyDescent="0.15">
      <c r="A6" s="8" t="s">
        <v>3</v>
      </c>
      <c r="B6" s="582" t="s">
        <v>4</v>
      </c>
      <c r="C6" s="582"/>
      <c r="D6" s="582"/>
      <c r="E6" s="582"/>
      <c r="F6" s="9"/>
      <c r="G6" s="9"/>
      <c r="H6" s="9"/>
    </row>
    <row r="7" spans="1:8" x14ac:dyDescent="0.15">
      <c r="F7" s="7"/>
      <c r="G7" s="7"/>
      <c r="H7" s="7"/>
    </row>
    <row r="8" spans="1:8" x14ac:dyDescent="0.15">
      <c r="C8" s="10"/>
      <c r="D8" s="11"/>
      <c r="E8" s="11"/>
      <c r="F8" s="11"/>
      <c r="G8" s="11"/>
      <c r="H8" s="11"/>
    </row>
  </sheetData>
  <mergeCells count="3">
    <mergeCell ref="A1:E1"/>
    <mergeCell ref="B3:E3"/>
    <mergeCell ref="B6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6" sqref="B26"/>
    </sheetView>
  </sheetViews>
  <sheetFormatPr defaultColWidth="9.140625" defaultRowHeight="10.5" x14ac:dyDescent="0.15"/>
  <cols>
    <col min="1" max="1" width="47.85546875" style="37" customWidth="1"/>
    <col min="2" max="2" width="6.42578125" style="37" customWidth="1"/>
    <col min="3" max="3" width="11.42578125" style="37" customWidth="1"/>
    <col min="4" max="4" width="23.42578125" style="37" customWidth="1"/>
    <col min="5" max="5" width="24.140625" style="81" customWidth="1"/>
    <col min="6" max="6" width="22.85546875" style="81" customWidth="1"/>
    <col min="7" max="16384" width="9.140625" style="37"/>
  </cols>
  <sheetData>
    <row r="1" spans="1:7" x14ac:dyDescent="0.15">
      <c r="A1" s="437" t="s">
        <v>443</v>
      </c>
      <c r="B1" s="437"/>
      <c r="C1" s="437"/>
      <c r="D1" s="437"/>
    </row>
    <row r="2" spans="1:7" x14ac:dyDescent="0.15">
      <c r="A2" s="41" t="s">
        <v>444</v>
      </c>
      <c r="B2" s="376" t="s">
        <v>42</v>
      </c>
    </row>
    <row r="3" spans="1:7" ht="12" customHeight="1" x14ac:dyDescent="0.15">
      <c r="B3" s="376"/>
      <c r="C3" s="677" t="s">
        <v>445</v>
      </c>
      <c r="D3" s="677"/>
      <c r="E3" s="81" t="s">
        <v>1089</v>
      </c>
    </row>
    <row r="4" spans="1:7" x14ac:dyDescent="0.15">
      <c r="A4" s="41"/>
      <c r="B4" s="376"/>
      <c r="E4" s="81" t="s">
        <v>1086</v>
      </c>
    </row>
    <row r="5" spans="1:7" ht="45" customHeight="1" x14ac:dyDescent="0.15"/>
    <row r="6" spans="1:7" s="81" customFormat="1" ht="26.25" customHeight="1" x14ac:dyDescent="0.15">
      <c r="A6" s="82" t="s">
        <v>1149</v>
      </c>
      <c r="B6" s="82"/>
      <c r="C6" s="82" t="s">
        <v>47</v>
      </c>
      <c r="D6" s="83" t="s">
        <v>1151</v>
      </c>
      <c r="E6" s="491" t="s">
        <v>1087</v>
      </c>
      <c r="F6" s="490" t="s">
        <v>1088</v>
      </c>
      <c r="G6" s="81" t="s">
        <v>1150</v>
      </c>
    </row>
    <row r="7" spans="1:7" ht="15" customHeight="1" x14ac:dyDescent="0.15">
      <c r="A7" s="304" t="s">
        <v>103</v>
      </c>
      <c r="B7" s="306"/>
      <c r="C7" s="306" t="s">
        <v>493</v>
      </c>
      <c r="D7" s="304" t="s">
        <v>493</v>
      </c>
      <c r="E7" s="291" t="s">
        <v>360</v>
      </c>
      <c r="F7" s="291" t="s">
        <v>361</v>
      </c>
    </row>
    <row r="8" spans="1:7" x14ac:dyDescent="0.15">
      <c r="A8" s="35" t="s">
        <v>80</v>
      </c>
      <c r="B8" s="376"/>
      <c r="C8" s="376"/>
      <c r="D8" s="433" t="s">
        <v>81</v>
      </c>
      <c r="E8" s="398" t="s">
        <v>360</v>
      </c>
      <c r="F8" s="398" t="s">
        <v>361</v>
      </c>
    </row>
    <row r="9" spans="1:7" ht="21" x14ac:dyDescent="0.15">
      <c r="A9" s="407" t="s">
        <v>446</v>
      </c>
      <c r="B9" s="332" t="s">
        <v>102</v>
      </c>
      <c r="C9" s="297">
        <v>1</v>
      </c>
      <c r="D9" s="434"/>
      <c r="E9" s="411" t="s">
        <v>1090</v>
      </c>
      <c r="F9" s="411" t="s">
        <v>1091</v>
      </c>
    </row>
    <row r="10" spans="1:7" ht="21" x14ac:dyDescent="0.15">
      <c r="A10" s="408" t="s">
        <v>447</v>
      </c>
      <c r="B10" s="332" t="s">
        <v>366</v>
      </c>
      <c r="C10" s="297">
        <v>2</v>
      </c>
      <c r="D10" s="434"/>
      <c r="E10" s="411" t="s">
        <v>1092</v>
      </c>
      <c r="F10" s="411" t="s">
        <v>1097</v>
      </c>
    </row>
    <row r="11" spans="1:7" ht="21" x14ac:dyDescent="0.15">
      <c r="A11" s="408" t="s">
        <v>448</v>
      </c>
      <c r="B11" s="332" t="s">
        <v>371</v>
      </c>
      <c r="C11" s="297">
        <v>3</v>
      </c>
      <c r="D11" s="434"/>
      <c r="E11" s="411" t="s">
        <v>1093</v>
      </c>
      <c r="F11" s="411" t="s">
        <v>1094</v>
      </c>
    </row>
    <row r="12" spans="1:7" ht="23.25" customHeight="1" x14ac:dyDescent="0.15">
      <c r="A12" s="431" t="s">
        <v>449</v>
      </c>
      <c r="B12" s="332" t="s">
        <v>107</v>
      </c>
      <c r="C12" s="297">
        <v>4</v>
      </c>
      <c r="D12" s="434"/>
      <c r="E12" s="411" t="s">
        <v>1095</v>
      </c>
      <c r="F12" s="411" t="s">
        <v>1096</v>
      </c>
    </row>
    <row r="13" spans="1:7" x14ac:dyDescent="0.15">
      <c r="B13" s="376"/>
    </row>
    <row r="14" spans="1:7" x14ac:dyDescent="0.15">
      <c r="A14" s="35" t="s">
        <v>40</v>
      </c>
      <c r="B14" s="376"/>
      <c r="C14" s="376"/>
      <c r="D14" s="35"/>
    </row>
    <row r="20" spans="1:1" x14ac:dyDescent="0.15">
      <c r="A20" s="492" t="s">
        <v>1152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36" sqref="G36"/>
    </sheetView>
  </sheetViews>
  <sheetFormatPr defaultColWidth="9.140625" defaultRowHeight="10.5" x14ac:dyDescent="0.15"/>
  <cols>
    <col min="1" max="1" width="21.28515625" style="56" customWidth="1"/>
    <col min="2" max="2" width="20.7109375" style="56" bestFit="1" customWidth="1"/>
    <col min="3" max="3" width="6.42578125" style="56" customWidth="1"/>
    <col min="4" max="4" width="9.85546875" style="56" customWidth="1"/>
    <col min="5" max="5" width="20" style="56" customWidth="1"/>
    <col min="6" max="6" width="21.85546875" style="56" customWidth="1"/>
    <col min="7" max="7" width="19.85546875" style="56" customWidth="1"/>
    <col min="8" max="8" width="9.140625" style="56" customWidth="1"/>
    <col min="9" max="16384" width="9.140625" style="56"/>
  </cols>
  <sheetData>
    <row r="1" spans="1:11" x14ac:dyDescent="0.15">
      <c r="A1" s="85" t="s">
        <v>450</v>
      </c>
      <c r="B1" s="85"/>
      <c r="C1" s="85"/>
      <c r="D1" s="85"/>
      <c r="E1" s="85"/>
    </row>
    <row r="2" spans="1:11" x14ac:dyDescent="0.15">
      <c r="A2" s="54" t="s">
        <v>451</v>
      </c>
      <c r="C2" s="85" t="s">
        <v>42</v>
      </c>
    </row>
    <row r="3" spans="1:11" x14ac:dyDescent="0.15">
      <c r="A3" s="54"/>
      <c r="C3" s="85"/>
    </row>
    <row r="4" spans="1:11" x14ac:dyDescent="0.15">
      <c r="A4" s="678" t="s">
        <v>452</v>
      </c>
      <c r="B4" s="678"/>
      <c r="C4" s="678"/>
      <c r="D4" s="678"/>
      <c r="E4" s="678"/>
    </row>
    <row r="5" spans="1:11" ht="24" customHeight="1" x14ac:dyDescent="0.15">
      <c r="A5" s="679"/>
      <c r="B5" s="679"/>
      <c r="C5" s="679"/>
      <c r="D5" s="679"/>
      <c r="E5" s="679"/>
    </row>
    <row r="6" spans="1:11" x14ac:dyDescent="0.15">
      <c r="A6" s="680" t="s">
        <v>453</v>
      </c>
      <c r="B6" s="680"/>
      <c r="C6" s="90"/>
      <c r="D6" s="42" t="s">
        <v>47</v>
      </c>
      <c r="E6" s="57" t="s">
        <v>400</v>
      </c>
    </row>
    <row r="7" spans="1:11" x14ac:dyDescent="0.15">
      <c r="A7" s="95" t="s">
        <v>80</v>
      </c>
      <c r="B7" s="69"/>
      <c r="C7" s="91"/>
      <c r="D7" s="87"/>
      <c r="E7" s="43" t="s">
        <v>81</v>
      </c>
    </row>
    <row r="8" spans="1:11" x14ac:dyDescent="0.15">
      <c r="A8" s="681" t="s">
        <v>454</v>
      </c>
      <c r="B8" s="89" t="s">
        <v>357</v>
      </c>
      <c r="C8" s="88" t="s">
        <v>102</v>
      </c>
      <c r="D8" s="59">
        <v>1</v>
      </c>
      <c r="E8" s="60"/>
    </row>
    <row r="9" spans="1:11" x14ac:dyDescent="0.15">
      <c r="A9" s="682"/>
      <c r="B9" s="89" t="s">
        <v>60</v>
      </c>
      <c r="C9" s="88" t="s">
        <v>366</v>
      </c>
      <c r="D9" s="59">
        <v>2</v>
      </c>
      <c r="E9" s="60"/>
    </row>
    <row r="10" spans="1:11" x14ac:dyDescent="0.15">
      <c r="A10" s="681" t="s">
        <v>455</v>
      </c>
      <c r="B10" s="89" t="s">
        <v>357</v>
      </c>
      <c r="C10" s="88" t="s">
        <v>371</v>
      </c>
      <c r="D10" s="59">
        <v>3</v>
      </c>
      <c r="E10" s="60"/>
    </row>
    <row r="11" spans="1:11" x14ac:dyDescent="0.15">
      <c r="A11" s="682"/>
      <c r="B11" s="89" t="s">
        <v>60</v>
      </c>
      <c r="C11" s="88" t="s">
        <v>107</v>
      </c>
      <c r="D11" s="59">
        <v>4</v>
      </c>
      <c r="E11" s="60"/>
    </row>
    <row r="12" spans="1:11" x14ac:dyDescent="0.15">
      <c r="A12" s="62"/>
      <c r="C12" s="86"/>
      <c r="D12" s="62"/>
      <c r="E12" s="62"/>
    </row>
    <row r="13" spans="1:11" x14ac:dyDescent="0.15">
      <c r="A13" s="53" t="s">
        <v>40</v>
      </c>
      <c r="B13" s="53"/>
      <c r="C13" s="85"/>
      <c r="D13" s="85"/>
      <c r="E13" s="53"/>
    </row>
    <row r="16" spans="1:11" ht="11.25" x14ac:dyDescent="0.15">
      <c r="A16" s="498" t="s">
        <v>1161</v>
      </c>
      <c r="B16" s="498" t="s">
        <v>1162</v>
      </c>
      <c r="C16" s="498"/>
      <c r="D16" s="498"/>
      <c r="E16" s="498"/>
      <c r="F16" s="498"/>
      <c r="G16" s="498"/>
      <c r="H16" s="498"/>
      <c r="I16" s="498"/>
      <c r="J16" s="497"/>
      <c r="K16" s="497"/>
    </row>
    <row r="17" spans="1:11" ht="11.25" x14ac:dyDescent="0.15">
      <c r="A17" s="498" t="s">
        <v>1161</v>
      </c>
      <c r="B17" s="498" t="s">
        <v>1163</v>
      </c>
      <c r="C17" s="498"/>
      <c r="D17" s="498"/>
      <c r="E17" s="498"/>
      <c r="F17" s="498"/>
      <c r="G17" s="498"/>
      <c r="H17" s="498"/>
      <c r="I17" s="498"/>
      <c r="J17" s="497"/>
      <c r="K17" s="497"/>
    </row>
    <row r="18" spans="1:11" ht="11.25" x14ac:dyDescent="0.15">
      <c r="A18" s="498" t="s">
        <v>1161</v>
      </c>
      <c r="B18" s="498" t="s">
        <v>1164</v>
      </c>
      <c r="C18" s="498"/>
      <c r="D18" s="498"/>
      <c r="E18" s="498"/>
      <c r="F18" s="498"/>
      <c r="G18" s="498"/>
      <c r="H18" s="498"/>
      <c r="I18" s="498"/>
      <c r="J18" s="497"/>
      <c r="K18" s="497"/>
    </row>
    <row r="19" spans="1:11" ht="11.25" x14ac:dyDescent="0.15">
      <c r="A19" s="498" t="s">
        <v>1161</v>
      </c>
      <c r="B19" s="498" t="s">
        <v>1165</v>
      </c>
      <c r="C19" s="498"/>
      <c r="D19" s="498"/>
      <c r="E19" s="498"/>
      <c r="F19" s="498"/>
      <c r="G19" s="498"/>
      <c r="H19" s="498"/>
      <c r="I19" s="498"/>
      <c r="J19" s="497"/>
      <c r="K19" s="497"/>
    </row>
  </sheetData>
  <mergeCells count="4">
    <mergeCell ref="A4:E5"/>
    <mergeCell ref="A6:B6"/>
    <mergeCell ref="A8:A9"/>
    <mergeCell ref="A10:A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G36" sqref="G36"/>
    </sheetView>
  </sheetViews>
  <sheetFormatPr defaultColWidth="8.85546875" defaultRowHeight="10.5" x14ac:dyDescent="0.15"/>
  <cols>
    <col min="1" max="1" width="21.28515625" style="293" customWidth="1"/>
    <col min="2" max="2" width="20.7109375" style="293" bestFit="1" customWidth="1"/>
    <col min="3" max="3" width="6.42578125" style="293" customWidth="1"/>
    <col min="4" max="4" width="9.85546875" style="293" customWidth="1"/>
    <col min="5" max="5" width="20" style="293" customWidth="1"/>
    <col min="6" max="16384" width="8.85546875" style="293"/>
  </cols>
  <sheetData>
    <row r="1" spans="1:15" x14ac:dyDescent="0.15">
      <c r="A1" s="81" t="s">
        <v>1000</v>
      </c>
      <c r="B1" s="81"/>
      <c r="C1" s="81"/>
      <c r="D1" s="81"/>
      <c r="E1" s="81"/>
    </row>
    <row r="2" spans="1:15" x14ac:dyDescent="0.15">
      <c r="A2" s="41" t="s">
        <v>942</v>
      </c>
      <c r="B2" s="37"/>
      <c r="C2" s="81" t="s">
        <v>42</v>
      </c>
      <c r="D2" s="37"/>
      <c r="E2" s="37"/>
    </row>
    <row r="3" spans="1:15" x14ac:dyDescent="0.15">
      <c r="A3" s="685" t="s">
        <v>943</v>
      </c>
      <c r="B3" s="685"/>
      <c r="C3" s="685"/>
      <c r="D3" s="685"/>
      <c r="E3" s="685"/>
    </row>
    <row r="4" spans="1:15" ht="34.5" customHeight="1" x14ac:dyDescent="0.15">
      <c r="A4" s="686"/>
      <c r="B4" s="686"/>
      <c r="C4" s="686"/>
      <c r="D4" s="686"/>
      <c r="E4" s="686"/>
    </row>
    <row r="5" spans="1:15" x14ac:dyDescent="0.15">
      <c r="A5" s="687" t="s">
        <v>453</v>
      </c>
      <c r="B5" s="687"/>
      <c r="C5" s="294"/>
      <c r="D5" s="288" t="s">
        <v>47</v>
      </c>
      <c r="E5" s="294" t="s">
        <v>400</v>
      </c>
    </row>
    <row r="6" spans="1:15" x14ac:dyDescent="0.15">
      <c r="A6" s="290" t="s">
        <v>80</v>
      </c>
      <c r="B6" s="82"/>
      <c r="C6" s="82"/>
      <c r="D6" s="83"/>
      <c r="E6" s="83" t="s">
        <v>81</v>
      </c>
    </row>
    <row r="7" spans="1:15" ht="21" x14ac:dyDescent="0.15">
      <c r="A7" s="683" t="s">
        <v>454</v>
      </c>
      <c r="B7" s="295" t="s">
        <v>357</v>
      </c>
      <c r="C7" s="291" t="s">
        <v>102</v>
      </c>
      <c r="D7" s="297">
        <v>1</v>
      </c>
      <c r="E7" s="429" t="s">
        <v>1098</v>
      </c>
    </row>
    <row r="8" spans="1:15" ht="31.5" x14ac:dyDescent="0.15">
      <c r="A8" s="684"/>
      <c r="B8" s="295" t="s">
        <v>60</v>
      </c>
      <c r="C8" s="291" t="s">
        <v>366</v>
      </c>
      <c r="D8" s="297">
        <v>2</v>
      </c>
      <c r="E8" s="429" t="s">
        <v>1099</v>
      </c>
    </row>
    <row r="9" spans="1:15" x14ac:dyDescent="0.15">
      <c r="A9" s="683" t="s">
        <v>455</v>
      </c>
      <c r="B9" s="295" t="s">
        <v>357</v>
      </c>
      <c r="C9" s="291" t="s">
        <v>371</v>
      </c>
      <c r="D9" s="297">
        <v>3</v>
      </c>
      <c r="E9" s="45"/>
      <c r="F9" s="426" t="s">
        <v>1100</v>
      </c>
      <c r="G9" s="426"/>
    </row>
    <row r="10" spans="1:15" x14ac:dyDescent="0.15">
      <c r="A10" s="684"/>
      <c r="B10" s="295" t="s">
        <v>60</v>
      </c>
      <c r="C10" s="291" t="s">
        <v>107</v>
      </c>
      <c r="D10" s="297">
        <v>4</v>
      </c>
      <c r="E10" s="45"/>
      <c r="F10" s="426" t="s">
        <v>1100</v>
      </c>
      <c r="G10" s="426"/>
    </row>
    <row r="11" spans="1:15" ht="34.5" customHeight="1" x14ac:dyDescent="0.15">
      <c r="A11" s="688" t="s">
        <v>944</v>
      </c>
      <c r="B11" s="688"/>
      <c r="C11" s="688"/>
      <c r="D11" s="688"/>
      <c r="E11" s="688"/>
    </row>
    <row r="12" spans="1:15" x14ac:dyDescent="0.15">
      <c r="A12" s="683" t="s">
        <v>454</v>
      </c>
      <c r="B12" s="295" t="s">
        <v>357</v>
      </c>
      <c r="C12" s="291" t="s">
        <v>110</v>
      </c>
      <c r="D12" s="297">
        <v>5</v>
      </c>
      <c r="E12" s="499" t="s">
        <v>1157</v>
      </c>
      <c r="F12" s="293" t="s">
        <v>1166</v>
      </c>
      <c r="H12" s="427"/>
      <c r="I12" s="427"/>
      <c r="J12" s="427"/>
      <c r="K12" s="427"/>
      <c r="L12" s="427"/>
      <c r="M12" s="427"/>
      <c r="N12" s="427"/>
      <c r="O12" s="427"/>
    </row>
    <row r="13" spans="1:15" x14ac:dyDescent="0.15">
      <c r="A13" s="684"/>
      <c r="B13" s="295" t="s">
        <v>60</v>
      </c>
      <c r="C13" s="291" t="s">
        <v>113</v>
      </c>
      <c r="D13" s="297">
        <v>6</v>
      </c>
      <c r="E13" s="499" t="s">
        <v>1158</v>
      </c>
      <c r="F13" s="293" t="s">
        <v>1166</v>
      </c>
      <c r="H13" s="427"/>
      <c r="I13" s="427"/>
      <c r="J13" s="427"/>
      <c r="K13" s="427"/>
      <c r="L13" s="427"/>
      <c r="M13" s="427"/>
      <c r="N13" s="427"/>
      <c r="O13" s="427"/>
    </row>
    <row r="14" spans="1:15" x14ac:dyDescent="0.15">
      <c r="A14" s="683" t="s">
        <v>455</v>
      </c>
      <c r="B14" s="295" t="s">
        <v>357</v>
      </c>
      <c r="C14" s="291" t="s">
        <v>114</v>
      </c>
      <c r="D14" s="297">
        <v>7</v>
      </c>
      <c r="E14" s="499" t="s">
        <v>1159</v>
      </c>
      <c r="F14" s="293" t="s">
        <v>1166</v>
      </c>
      <c r="H14" s="427"/>
      <c r="I14" s="427"/>
      <c r="J14" s="427"/>
      <c r="K14" s="427"/>
      <c r="L14" s="427"/>
      <c r="M14" s="427"/>
      <c r="N14" s="427"/>
      <c r="O14" s="427"/>
    </row>
    <row r="15" spans="1:15" x14ac:dyDescent="0.15">
      <c r="A15" s="684"/>
      <c r="B15" s="295" t="s">
        <v>60</v>
      </c>
      <c r="C15" s="291" t="s">
        <v>421</v>
      </c>
      <c r="D15" s="297">
        <v>8</v>
      </c>
      <c r="E15" s="499" t="s">
        <v>1160</v>
      </c>
      <c r="F15" s="293" t="s">
        <v>1166</v>
      </c>
      <c r="H15" s="427"/>
      <c r="I15" s="427"/>
      <c r="J15" s="427"/>
      <c r="K15" s="427"/>
      <c r="L15" s="427"/>
      <c r="M15" s="427"/>
      <c r="N15" s="427"/>
      <c r="O15" s="427"/>
    </row>
    <row r="16" spans="1:15" x14ac:dyDescent="0.15">
      <c r="A16" s="298"/>
      <c r="B16" s="37"/>
      <c r="C16" s="292"/>
      <c r="D16" s="299"/>
      <c r="E16" s="300"/>
    </row>
    <row r="17" spans="1:5" x14ac:dyDescent="0.15">
      <c r="A17" s="81" t="s">
        <v>40</v>
      </c>
      <c r="B17" s="81"/>
      <c r="C17" s="81"/>
      <c r="D17" s="81"/>
      <c r="E17" s="81"/>
    </row>
    <row r="19" spans="1:5" x14ac:dyDescent="0.15">
      <c r="A19" s="427"/>
    </row>
    <row r="20" spans="1:5" x14ac:dyDescent="0.15">
      <c r="A20" s="427"/>
    </row>
    <row r="21" spans="1:5" x14ac:dyDescent="0.15">
      <c r="A21" s="427"/>
    </row>
    <row r="22" spans="1:5" x14ac:dyDescent="0.15">
      <c r="A22" s="427"/>
    </row>
  </sheetData>
  <mergeCells count="7">
    <mergeCell ref="A14:A15"/>
    <mergeCell ref="A3:E4"/>
    <mergeCell ref="A5:B5"/>
    <mergeCell ref="A7:A8"/>
    <mergeCell ref="A9:A10"/>
    <mergeCell ref="A11:E11"/>
    <mergeCell ref="A12:A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"/>
  <sheetViews>
    <sheetView workbookViewId="0">
      <selection activeCell="P23" sqref="P23"/>
    </sheetView>
  </sheetViews>
  <sheetFormatPr defaultColWidth="9.140625" defaultRowHeight="10.5" x14ac:dyDescent="0.15"/>
  <cols>
    <col min="1" max="1" width="29.7109375" style="37" customWidth="1"/>
    <col min="2" max="2" width="5.28515625" style="37" customWidth="1"/>
    <col min="3" max="3" width="6.42578125" style="37" customWidth="1"/>
    <col min="4" max="4" width="15.42578125" style="37" customWidth="1"/>
    <col min="5" max="5" width="16.7109375" style="37" customWidth="1"/>
    <col min="6" max="6" width="16.140625" style="37" customWidth="1"/>
    <col min="7" max="7" width="17.28515625" style="37" customWidth="1"/>
    <col min="8" max="8" width="15.140625" style="37" customWidth="1"/>
    <col min="9" max="9" width="13.85546875" style="37" customWidth="1"/>
    <col min="10" max="10" width="17.140625" style="37" customWidth="1"/>
    <col min="11" max="12" width="14.7109375" style="37" customWidth="1"/>
    <col min="13" max="13" width="9.140625" style="37" customWidth="1"/>
    <col min="14" max="16384" width="9.140625" style="37"/>
  </cols>
  <sheetData>
    <row r="1" spans="1:16" x14ac:dyDescent="0.15">
      <c r="A1" s="376" t="s">
        <v>456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6" x14ac:dyDescent="0.15">
      <c r="A2" s="41" t="s">
        <v>457</v>
      </c>
      <c r="B2" s="376" t="s">
        <v>42</v>
      </c>
      <c r="C2" s="695" t="s">
        <v>948</v>
      </c>
      <c r="D2" s="695"/>
      <c r="E2" s="695"/>
      <c r="F2" s="695"/>
      <c r="G2" s="695"/>
      <c r="H2" s="695"/>
      <c r="I2" s="695"/>
      <c r="J2" s="695"/>
      <c r="K2" s="695"/>
    </row>
    <row r="3" spans="1:16" x14ac:dyDescent="0.15">
      <c r="B3" s="376"/>
      <c r="C3" s="36"/>
      <c r="D3" s="38"/>
      <c r="E3" s="38"/>
      <c r="F3" s="36"/>
      <c r="G3" s="696" t="s">
        <v>458</v>
      </c>
      <c r="H3" s="696"/>
      <c r="I3" s="696"/>
      <c r="J3" s="696"/>
    </row>
    <row r="4" spans="1:16" x14ac:dyDescent="0.15">
      <c r="B4" s="376"/>
      <c r="C4" s="36"/>
      <c r="D4" s="38"/>
      <c r="E4" s="38"/>
      <c r="F4" s="36"/>
      <c r="G4" s="424"/>
      <c r="H4" s="424"/>
      <c r="I4" s="424"/>
      <c r="J4" s="424"/>
    </row>
    <row r="5" spans="1:16" ht="10.15" customHeight="1" x14ac:dyDescent="0.15">
      <c r="A5" s="669" t="s">
        <v>46</v>
      </c>
      <c r="B5" s="301"/>
      <c r="C5" s="698" t="s">
        <v>47</v>
      </c>
      <c r="D5" s="698" t="s">
        <v>391</v>
      </c>
      <c r="E5" s="692" t="s">
        <v>54</v>
      </c>
      <c r="F5" s="692"/>
      <c r="G5" s="692"/>
      <c r="H5" s="692"/>
      <c r="I5" s="692"/>
      <c r="J5" s="692"/>
      <c r="K5" s="698" t="s">
        <v>459</v>
      </c>
      <c r="L5" s="689" t="s">
        <v>460</v>
      </c>
    </row>
    <row r="6" spans="1:16" ht="10.15" customHeight="1" x14ac:dyDescent="0.15">
      <c r="A6" s="697"/>
      <c r="B6" s="301"/>
      <c r="C6" s="699"/>
      <c r="D6" s="699"/>
      <c r="E6" s="692" t="s">
        <v>946</v>
      </c>
      <c r="F6" s="692"/>
      <c r="G6" s="692"/>
      <c r="H6" s="693" t="s">
        <v>461</v>
      </c>
      <c r="I6" s="693"/>
      <c r="J6" s="693"/>
      <c r="K6" s="699"/>
      <c r="L6" s="690"/>
    </row>
    <row r="7" spans="1:16" ht="10.15" customHeight="1" x14ac:dyDescent="0.15">
      <c r="A7" s="697"/>
      <c r="B7" s="301"/>
      <c r="C7" s="699"/>
      <c r="D7" s="699"/>
      <c r="E7" s="694" t="s">
        <v>947</v>
      </c>
      <c r="F7" s="694" t="s">
        <v>462</v>
      </c>
      <c r="G7" s="694" t="s">
        <v>463</v>
      </c>
      <c r="H7" s="693" t="s">
        <v>357</v>
      </c>
      <c r="I7" s="692" t="s">
        <v>54</v>
      </c>
      <c r="J7" s="692"/>
      <c r="K7" s="699"/>
      <c r="L7" s="690"/>
    </row>
    <row r="8" spans="1:16" ht="21" x14ac:dyDescent="0.15">
      <c r="A8" s="670"/>
      <c r="B8" s="301"/>
      <c r="C8" s="700"/>
      <c r="D8" s="700"/>
      <c r="E8" s="694"/>
      <c r="F8" s="694"/>
      <c r="G8" s="694"/>
      <c r="H8" s="693"/>
      <c r="I8" s="348" t="s">
        <v>464</v>
      </c>
      <c r="J8" s="349" t="s">
        <v>899</v>
      </c>
      <c r="K8" s="700"/>
      <c r="L8" s="691"/>
    </row>
    <row r="9" spans="1:16" x14ac:dyDescent="0.15">
      <c r="A9" s="341">
        <v>1</v>
      </c>
      <c r="B9" s="301"/>
      <c r="C9" s="341">
        <v>2</v>
      </c>
      <c r="D9" s="341">
        <v>3</v>
      </c>
      <c r="E9" s="341">
        <v>4</v>
      </c>
      <c r="F9" s="341">
        <v>5</v>
      </c>
      <c r="G9" s="341">
        <v>6</v>
      </c>
      <c r="H9" s="341">
        <v>7</v>
      </c>
      <c r="I9" s="341">
        <v>8</v>
      </c>
      <c r="J9" s="302">
        <v>9</v>
      </c>
      <c r="K9" s="302" t="s">
        <v>86</v>
      </c>
      <c r="L9" s="302" t="s">
        <v>87</v>
      </c>
    </row>
    <row r="10" spans="1:16" x14ac:dyDescent="0.15">
      <c r="A10" s="303" t="s">
        <v>80</v>
      </c>
      <c r="B10" s="301"/>
      <c r="C10" s="303"/>
      <c r="D10" s="304">
        <v>3</v>
      </c>
      <c r="E10" s="304">
        <v>4</v>
      </c>
      <c r="F10" s="304">
        <v>5</v>
      </c>
      <c r="G10" s="304">
        <v>6</v>
      </c>
      <c r="H10" s="304">
        <v>7</v>
      </c>
      <c r="I10" s="304">
        <v>8</v>
      </c>
      <c r="J10" s="304">
        <v>9</v>
      </c>
      <c r="K10" s="304" t="s">
        <v>86</v>
      </c>
      <c r="L10" s="304" t="s">
        <v>87</v>
      </c>
    </row>
    <row r="11" spans="1:16" x14ac:dyDescent="0.15">
      <c r="A11" s="305" t="s">
        <v>465</v>
      </c>
      <c r="B11" s="306" t="s">
        <v>102</v>
      </c>
      <c r="C11" s="335">
        <v>1</v>
      </c>
      <c r="D11" s="573" t="e">
        <f t="shared" ref="D11:D20" si="0">E11+F11+G11+H11+L11</f>
        <v>#VALUE!</v>
      </c>
      <c r="E11" s="574">
        <f>E13+E14+E15</f>
        <v>0</v>
      </c>
      <c r="F11" s="574">
        <f t="shared" ref="F11:L11" si="1">F13+F14+F15</f>
        <v>0</v>
      </c>
      <c r="G11" s="574" t="e">
        <f>G13+G14+G15</f>
        <v>#VALUE!</v>
      </c>
      <c r="H11" s="574">
        <f t="shared" si="1"/>
        <v>0</v>
      </c>
      <c r="I11" s="574">
        <f t="shared" si="1"/>
        <v>0</v>
      </c>
      <c r="J11" s="574" t="e">
        <f t="shared" si="1"/>
        <v>#VALUE!</v>
      </c>
      <c r="K11" s="46">
        <f t="shared" si="1"/>
        <v>0</v>
      </c>
      <c r="L11" s="46">
        <f t="shared" si="1"/>
        <v>0</v>
      </c>
      <c r="P11" s="574" t="s">
        <v>1258</v>
      </c>
    </row>
    <row r="12" spans="1:16" x14ac:dyDescent="0.15">
      <c r="A12" s="305" t="s">
        <v>466</v>
      </c>
      <c r="B12" s="306" t="s">
        <v>106</v>
      </c>
      <c r="C12" s="308" t="s">
        <v>925</v>
      </c>
      <c r="D12" s="575">
        <f t="shared" si="0"/>
        <v>0</v>
      </c>
      <c r="E12" s="46"/>
      <c r="F12" s="46"/>
      <c r="G12" s="46"/>
      <c r="H12" s="46"/>
      <c r="I12" s="46"/>
      <c r="J12" s="46"/>
      <c r="K12" s="46"/>
      <c r="L12" s="46"/>
    </row>
    <row r="13" spans="1:16" ht="21" x14ac:dyDescent="0.15">
      <c r="A13" s="307" t="s">
        <v>467</v>
      </c>
      <c r="B13" s="306" t="s">
        <v>366</v>
      </c>
      <c r="C13" s="347" t="s">
        <v>926</v>
      </c>
      <c r="D13" s="575">
        <f t="shared" si="0"/>
        <v>0</v>
      </c>
      <c r="E13" s="46"/>
      <c r="F13" s="46"/>
      <c r="G13" s="46"/>
      <c r="H13" s="46"/>
      <c r="I13" s="46"/>
      <c r="J13" s="46"/>
      <c r="K13" s="46"/>
      <c r="L13" s="46"/>
    </row>
    <row r="14" spans="1:16" ht="21" x14ac:dyDescent="0.15">
      <c r="A14" s="307" t="s">
        <v>921</v>
      </c>
      <c r="B14" s="296" t="s">
        <v>922</v>
      </c>
      <c r="C14" s="565" t="s">
        <v>927</v>
      </c>
      <c r="D14" s="576">
        <f>E14+F14+H14+L14</f>
        <v>0</v>
      </c>
      <c r="E14" s="46"/>
      <c r="F14" s="46"/>
      <c r="G14" s="423" t="s">
        <v>108</v>
      </c>
      <c r="H14" s="439"/>
      <c r="I14" s="439"/>
      <c r="J14" s="423" t="s">
        <v>108</v>
      </c>
      <c r="K14" s="46"/>
      <c r="L14" s="46"/>
      <c r="M14" s="567" t="s">
        <v>1101</v>
      </c>
    </row>
    <row r="15" spans="1:16" x14ac:dyDescent="0.15">
      <c r="A15" s="307" t="s">
        <v>923</v>
      </c>
      <c r="B15" s="296" t="s">
        <v>924</v>
      </c>
      <c r="C15" s="347" t="s">
        <v>928</v>
      </c>
      <c r="D15" s="575">
        <f>E15+F15+G15+H15+L15</f>
        <v>0</v>
      </c>
      <c r="E15" s="46"/>
      <c r="F15" s="46"/>
      <c r="G15" s="46"/>
      <c r="H15" s="46"/>
      <c r="I15" s="46"/>
      <c r="J15" s="46"/>
      <c r="K15" s="46"/>
      <c r="L15" s="46"/>
    </row>
    <row r="16" spans="1:16" ht="21" x14ac:dyDescent="0.15">
      <c r="A16" s="305" t="s">
        <v>468</v>
      </c>
      <c r="B16" s="306" t="s">
        <v>371</v>
      </c>
      <c r="C16" s="308">
        <v>2</v>
      </c>
      <c r="D16" s="575" t="e">
        <f t="shared" si="0"/>
        <v>#VALUE!</v>
      </c>
      <c r="E16" s="46"/>
      <c r="F16" s="577">
        <f>F11</f>
        <v>0</v>
      </c>
      <c r="G16" s="577" t="e">
        <f>G11</f>
        <v>#VALUE!</v>
      </c>
      <c r="H16" s="577">
        <f>H11</f>
        <v>0</v>
      </c>
      <c r="I16" s="577">
        <f>I11</f>
        <v>0</v>
      </c>
      <c r="J16" s="577" t="e">
        <f>J11</f>
        <v>#VALUE!</v>
      </c>
      <c r="K16" s="46"/>
      <c r="L16" s="46">
        <f>L11</f>
        <v>0</v>
      </c>
      <c r="P16" s="577" t="s">
        <v>1258</v>
      </c>
    </row>
    <row r="17" spans="1:16" ht="21" x14ac:dyDescent="0.15">
      <c r="A17" s="307" t="s">
        <v>469</v>
      </c>
      <c r="B17" s="306" t="s">
        <v>107</v>
      </c>
      <c r="C17" s="308" t="s">
        <v>929</v>
      </c>
      <c r="D17" s="575">
        <f t="shared" si="0"/>
        <v>0</v>
      </c>
      <c r="E17" s="46"/>
      <c r="F17" s="578">
        <f t="shared" ref="F17:J17" si="2">F12</f>
        <v>0</v>
      </c>
      <c r="G17" s="578">
        <f t="shared" ref="G17:G18" si="3">G12</f>
        <v>0</v>
      </c>
      <c r="H17" s="578">
        <f t="shared" si="2"/>
        <v>0</v>
      </c>
      <c r="I17" s="578">
        <f t="shared" si="2"/>
        <v>0</v>
      </c>
      <c r="J17" s="578">
        <f t="shared" si="2"/>
        <v>0</v>
      </c>
      <c r="K17" s="46"/>
      <c r="L17" s="46">
        <f t="shared" ref="L17:L18" si="4">L12</f>
        <v>0</v>
      </c>
      <c r="P17" s="579" t="s">
        <v>1275</v>
      </c>
    </row>
    <row r="18" spans="1:16" s="81" customFormat="1" ht="31.5" x14ac:dyDescent="0.15">
      <c r="A18" s="572" t="s">
        <v>1259</v>
      </c>
      <c r="B18" s="83" t="s">
        <v>850</v>
      </c>
      <c r="C18" s="568" t="s">
        <v>497</v>
      </c>
      <c r="D18" s="575">
        <f t="shared" si="0"/>
        <v>0</v>
      </c>
      <c r="E18" s="374"/>
      <c r="F18" s="578">
        <f t="shared" ref="F18:J18" si="5">F13</f>
        <v>0</v>
      </c>
      <c r="G18" s="578">
        <f t="shared" si="3"/>
        <v>0</v>
      </c>
      <c r="H18" s="578">
        <f t="shared" si="5"/>
        <v>0</v>
      </c>
      <c r="I18" s="578">
        <f t="shared" si="5"/>
        <v>0</v>
      </c>
      <c r="J18" s="578">
        <f t="shared" si="5"/>
        <v>0</v>
      </c>
      <c r="K18" s="374"/>
      <c r="L18" s="46">
        <f t="shared" si="4"/>
        <v>0</v>
      </c>
      <c r="M18" s="81" t="s">
        <v>1260</v>
      </c>
      <c r="P18" s="579" t="s">
        <v>1275</v>
      </c>
    </row>
    <row r="19" spans="1:16" ht="31.5" x14ac:dyDescent="0.15">
      <c r="A19" s="311" t="s">
        <v>945</v>
      </c>
      <c r="B19" s="306" t="s">
        <v>110</v>
      </c>
      <c r="C19" s="308">
        <v>3</v>
      </c>
      <c r="D19" s="575">
        <f t="shared" si="0"/>
        <v>0</v>
      </c>
      <c r="E19" s="46"/>
      <c r="F19" s="46"/>
      <c r="G19" s="46"/>
      <c r="H19" s="46"/>
      <c r="I19" s="46"/>
      <c r="J19" s="46"/>
      <c r="K19" s="46" t="s">
        <v>172</v>
      </c>
      <c r="L19" s="46"/>
    </row>
    <row r="20" spans="1:16" ht="21" x14ac:dyDescent="0.15">
      <c r="A20" s="309" t="s">
        <v>470</v>
      </c>
      <c r="B20" s="306" t="s">
        <v>113</v>
      </c>
      <c r="C20" s="308" t="s">
        <v>930</v>
      </c>
      <c r="D20" s="575">
        <f t="shared" si="0"/>
        <v>0</v>
      </c>
      <c r="E20" s="46"/>
      <c r="F20" s="46"/>
      <c r="G20" s="46"/>
      <c r="H20" s="46"/>
      <c r="I20" s="46"/>
      <c r="J20" s="46"/>
      <c r="K20" s="46" t="s">
        <v>172</v>
      </c>
      <c r="L20" s="46"/>
    </row>
    <row r="21" spans="1:16" ht="21" x14ac:dyDescent="0.15">
      <c r="A21" s="310" t="s">
        <v>471</v>
      </c>
      <c r="B21" s="306" t="s">
        <v>114</v>
      </c>
      <c r="C21" s="308" t="s">
        <v>931</v>
      </c>
      <c r="D21" s="576">
        <f t="shared" ref="D21:D23" si="6">E21+F21+H21+L21</f>
        <v>0</v>
      </c>
      <c r="E21" s="46"/>
      <c r="F21" s="46"/>
      <c r="G21" s="46" t="s">
        <v>172</v>
      </c>
      <c r="H21" s="46"/>
      <c r="I21" s="46"/>
      <c r="J21" s="46" t="s">
        <v>172</v>
      </c>
      <c r="K21" s="46" t="s">
        <v>172</v>
      </c>
      <c r="L21" s="46"/>
    </row>
    <row r="22" spans="1:16" ht="21" x14ac:dyDescent="0.15">
      <c r="A22" s="305" t="s">
        <v>472</v>
      </c>
      <c r="B22" s="306" t="s">
        <v>421</v>
      </c>
      <c r="C22" s="308" t="s">
        <v>932</v>
      </c>
      <c r="D22" s="576">
        <f t="shared" si="6"/>
        <v>0</v>
      </c>
      <c r="E22" s="46"/>
      <c r="F22" s="46"/>
      <c r="G22" s="46" t="s">
        <v>172</v>
      </c>
      <c r="H22" s="46"/>
      <c r="I22" s="46"/>
      <c r="J22" s="46" t="s">
        <v>172</v>
      </c>
      <c r="K22" s="46" t="s">
        <v>172</v>
      </c>
      <c r="L22" s="46"/>
      <c r="P22" s="575" t="s">
        <v>1275</v>
      </c>
    </row>
    <row r="23" spans="1:16" ht="21" x14ac:dyDescent="0.15">
      <c r="A23" s="305" t="s">
        <v>473</v>
      </c>
      <c r="B23" s="306" t="s">
        <v>424</v>
      </c>
      <c r="C23" s="308" t="s">
        <v>933</v>
      </c>
      <c r="D23" s="576">
        <f t="shared" si="6"/>
        <v>0</v>
      </c>
      <c r="E23" s="46"/>
      <c r="F23" s="46"/>
      <c r="G23" s="46" t="s">
        <v>172</v>
      </c>
      <c r="H23" s="46"/>
      <c r="I23" s="46"/>
      <c r="J23" s="46" t="s">
        <v>172</v>
      </c>
      <c r="K23" s="46" t="s">
        <v>172</v>
      </c>
      <c r="L23" s="46"/>
      <c r="P23" s="576" t="s">
        <v>1276</v>
      </c>
    </row>
    <row r="24" spans="1:16" x14ac:dyDescent="0.15">
      <c r="B24" s="376"/>
    </row>
    <row r="25" spans="1:16" x14ac:dyDescent="0.15">
      <c r="A25" s="35" t="s">
        <v>40</v>
      </c>
      <c r="B25" s="376"/>
      <c r="C25" s="35"/>
      <c r="D25" s="35"/>
      <c r="E25" s="35"/>
      <c r="F25" s="35"/>
      <c r="G25" s="35"/>
      <c r="H25" s="35"/>
      <c r="I25" s="35"/>
      <c r="J25" s="35"/>
      <c r="K25" s="35"/>
      <c r="L25" s="35"/>
    </row>
  </sheetData>
  <mergeCells count="15">
    <mergeCell ref="C2:K2"/>
    <mergeCell ref="G3:J3"/>
    <mergeCell ref="A5:A8"/>
    <mergeCell ref="C5:C8"/>
    <mergeCell ref="D5:D8"/>
    <mergeCell ref="E5:J5"/>
    <mergeCell ref="K5:K8"/>
    <mergeCell ref="L5:L8"/>
    <mergeCell ref="E6:G6"/>
    <mergeCell ref="H6:J6"/>
    <mergeCell ref="E7:E8"/>
    <mergeCell ref="F7:F8"/>
    <mergeCell ref="G7:G8"/>
    <mergeCell ref="H7:H8"/>
    <mergeCell ref="I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workbookViewId="0">
      <selection activeCell="D9" sqref="D9"/>
    </sheetView>
  </sheetViews>
  <sheetFormatPr defaultColWidth="9.140625" defaultRowHeight="10.5" x14ac:dyDescent="0.15"/>
  <cols>
    <col min="1" max="1" width="47.85546875" style="56" customWidth="1"/>
    <col min="2" max="3" width="6.42578125" style="56" customWidth="1"/>
    <col min="4" max="4" width="23.42578125" style="56" customWidth="1"/>
    <col min="5" max="5" width="21.85546875" style="56" customWidth="1"/>
    <col min="6" max="6" width="9.140625" style="56" customWidth="1"/>
    <col min="7" max="16384" width="9.140625" style="56"/>
  </cols>
  <sheetData>
    <row r="1" spans="1:5" ht="10.5" customHeight="1" x14ac:dyDescent="0.15">
      <c r="A1" s="85" t="s">
        <v>474</v>
      </c>
      <c r="B1" s="85"/>
      <c r="C1" s="85"/>
      <c r="D1" s="85"/>
    </row>
    <row r="2" spans="1:5" ht="10.5" customHeight="1" x14ac:dyDescent="0.15">
      <c r="A2" s="54" t="s">
        <v>475</v>
      </c>
      <c r="B2" s="85" t="s">
        <v>42</v>
      </c>
    </row>
    <row r="3" spans="1:5" ht="10.5" customHeight="1" x14ac:dyDescent="0.15">
      <c r="B3" s="85"/>
      <c r="C3" s="664" t="s">
        <v>476</v>
      </c>
      <c r="D3" s="664"/>
    </row>
    <row r="4" spans="1:5" ht="10.5" customHeight="1" x14ac:dyDescent="0.15">
      <c r="A4" s="54"/>
      <c r="B4" s="85"/>
    </row>
    <row r="5" spans="1:5" ht="10.5" customHeight="1" x14ac:dyDescent="0.15">
      <c r="A5" s="53" t="s">
        <v>80</v>
      </c>
      <c r="B5" s="85"/>
      <c r="C5" s="85"/>
      <c r="D5" s="93" t="s">
        <v>81</v>
      </c>
    </row>
    <row r="6" spans="1:5" ht="10.5" customHeight="1" x14ac:dyDescent="0.15">
      <c r="A6" s="76" t="s">
        <v>477</v>
      </c>
      <c r="B6" s="88" t="s">
        <v>102</v>
      </c>
      <c r="C6" s="59">
        <v>1</v>
      </c>
      <c r="D6" s="566" t="e">
        <f>Таблица2120!D16</f>
        <v>#VALUE!</v>
      </c>
    </row>
    <row r="7" spans="1:5" ht="10.5" customHeight="1" x14ac:dyDescent="0.15">
      <c r="A7" s="76" t="s">
        <v>447</v>
      </c>
      <c r="B7" s="88" t="s">
        <v>366</v>
      </c>
      <c r="C7" s="59">
        <v>2</v>
      </c>
      <c r="D7" s="566">
        <f>Таблица2120!D17</f>
        <v>0</v>
      </c>
      <c r="E7" s="37" t="s">
        <v>1258</v>
      </c>
    </row>
    <row r="8" spans="1:5" ht="10.5" customHeight="1" x14ac:dyDescent="0.15">
      <c r="A8" s="79" t="s">
        <v>478</v>
      </c>
      <c r="B8" s="88" t="s">
        <v>371</v>
      </c>
      <c r="C8" s="59">
        <v>3</v>
      </c>
      <c r="D8" s="566">
        <f>Таблица2120!D18</f>
        <v>0</v>
      </c>
    </row>
    <row r="9" spans="1:5" ht="10.5" customHeight="1" x14ac:dyDescent="0.15">
      <c r="A9" s="79" t="s">
        <v>479</v>
      </c>
      <c r="B9" s="88" t="s">
        <v>107</v>
      </c>
      <c r="C9" s="59">
        <v>4</v>
      </c>
      <c r="D9" s="569" t="e">
        <f>D6-D8</f>
        <v>#VALUE!</v>
      </c>
    </row>
    <row r="10" spans="1:5" ht="10.5" customHeight="1" x14ac:dyDescent="0.15">
      <c r="A10" s="100" t="s">
        <v>900</v>
      </c>
      <c r="B10" s="88" t="s">
        <v>110</v>
      </c>
      <c r="C10" s="59">
        <v>5</v>
      </c>
      <c r="D10" s="60"/>
    </row>
    <row r="11" spans="1:5" ht="10.5" customHeight="1" x14ac:dyDescent="0.15">
      <c r="A11" s="94" t="s">
        <v>901</v>
      </c>
      <c r="B11" s="88" t="s">
        <v>113</v>
      </c>
      <c r="C11" s="59">
        <v>6</v>
      </c>
      <c r="D11" s="60"/>
    </row>
    <row r="12" spans="1:5" ht="10.5" customHeight="1" x14ac:dyDescent="0.15">
      <c r="B12" s="85"/>
    </row>
    <row r="13" spans="1:5" ht="10.5" customHeight="1" x14ac:dyDescent="0.15">
      <c r="A13" s="53" t="s">
        <v>40</v>
      </c>
      <c r="B13" s="85"/>
      <c r="C13" s="85"/>
      <c r="D13" s="53"/>
    </row>
    <row r="14" spans="1:5" ht="10.5" customHeight="1" x14ac:dyDescent="0.15"/>
    <row r="15" spans="1:5" ht="10.5" customHeight="1" x14ac:dyDescent="0.15"/>
    <row r="16" spans="1:5" ht="10.5" customHeight="1" x14ac:dyDescent="0.15"/>
    <row r="17" ht="10.5" customHeight="1" x14ac:dyDescent="0.15"/>
    <row r="18" ht="10.5" customHeight="1" x14ac:dyDescent="0.15"/>
    <row r="19" ht="10.5" customHeight="1" x14ac:dyDescent="0.15"/>
    <row r="20" ht="10.5" customHeight="1" x14ac:dyDescent="0.15"/>
    <row r="21" ht="10.5" customHeight="1" x14ac:dyDescent="0.15"/>
    <row r="22" ht="10.5" customHeight="1" x14ac:dyDescent="0.15"/>
    <row r="23" ht="10.5" customHeight="1" x14ac:dyDescent="0.15"/>
    <row r="24" ht="10.5" customHeight="1" x14ac:dyDescent="0.15"/>
    <row r="25" ht="10.5" customHeight="1" x14ac:dyDescent="0.15"/>
    <row r="26" ht="10.5" customHeight="1" x14ac:dyDescent="0.15"/>
    <row r="27" ht="10.5" customHeight="1" x14ac:dyDescent="0.15"/>
    <row r="28" ht="10.5" customHeight="1" x14ac:dyDescent="0.15"/>
    <row r="29" ht="10.5" customHeight="1" x14ac:dyDescent="0.15"/>
    <row r="30" ht="10.5" customHeight="1" x14ac:dyDescent="0.15"/>
    <row r="31" ht="10.5" customHeight="1" x14ac:dyDescent="0.15"/>
    <row r="32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</sheetData>
  <mergeCells count="1">
    <mergeCell ref="C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36" sqref="G36"/>
    </sheetView>
  </sheetViews>
  <sheetFormatPr defaultColWidth="9.140625" defaultRowHeight="10.5" x14ac:dyDescent="0.15"/>
  <cols>
    <col min="1" max="1" width="49.28515625" style="37" customWidth="1"/>
    <col min="2" max="3" width="6.42578125" style="37" customWidth="1"/>
    <col min="4" max="10" width="18.140625" style="37" customWidth="1"/>
    <col min="11" max="11" width="9.140625" style="37" customWidth="1"/>
    <col min="12" max="16384" width="9.140625" style="37"/>
  </cols>
  <sheetData>
    <row r="1" spans="1:10" x14ac:dyDescent="0.15">
      <c r="A1" s="376" t="s">
        <v>480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x14ac:dyDescent="0.15">
      <c r="B2" s="376" t="s">
        <v>42</v>
      </c>
    </row>
    <row r="3" spans="1:10" x14ac:dyDescent="0.15">
      <c r="A3" s="701" t="s">
        <v>955</v>
      </c>
      <c r="B3" s="701"/>
      <c r="C3" s="701"/>
      <c r="D3" s="701"/>
      <c r="E3" s="701"/>
      <c r="F3" s="701"/>
      <c r="G3" s="701"/>
      <c r="H3" s="701"/>
      <c r="I3" s="701"/>
    </row>
    <row r="4" spans="1:10" ht="12" customHeight="1" x14ac:dyDescent="0.15">
      <c r="A4" s="41" t="s">
        <v>481</v>
      </c>
      <c r="B4" s="376"/>
      <c r="C4" s="668" t="s">
        <v>445</v>
      </c>
      <c r="D4" s="668"/>
      <c r="E4" s="668"/>
      <c r="F4" s="668"/>
      <c r="G4" s="668"/>
      <c r="H4" s="668"/>
      <c r="I4" s="668"/>
    </row>
    <row r="5" spans="1:10" ht="52.5" x14ac:dyDescent="0.15">
      <c r="A5" s="341" t="s">
        <v>482</v>
      </c>
      <c r="B5" s="306"/>
      <c r="C5" s="353" t="s">
        <v>47</v>
      </c>
      <c r="D5" s="341" t="s">
        <v>483</v>
      </c>
      <c r="E5" s="317" t="s">
        <v>950</v>
      </c>
      <c r="F5" s="343" t="s">
        <v>951</v>
      </c>
      <c r="G5" s="349" t="s">
        <v>484</v>
      </c>
      <c r="H5" s="343" t="s">
        <v>953</v>
      </c>
      <c r="I5" s="44" t="s">
        <v>902</v>
      </c>
      <c r="J5" s="44" t="s">
        <v>954</v>
      </c>
    </row>
    <row r="6" spans="1:10" x14ac:dyDescent="0.15">
      <c r="A6" s="353" t="s">
        <v>103</v>
      </c>
      <c r="B6" s="399"/>
      <c r="C6" s="341">
        <v>2</v>
      </c>
      <c r="D6" s="294" t="s">
        <v>81</v>
      </c>
      <c r="E6" s="294" t="s">
        <v>956</v>
      </c>
      <c r="F6" s="313" t="s">
        <v>372</v>
      </c>
      <c r="G6" s="296" t="s">
        <v>360</v>
      </c>
      <c r="H6" s="313" t="s">
        <v>377</v>
      </c>
      <c r="I6" s="296" t="s">
        <v>361</v>
      </c>
      <c r="J6" s="296" t="s">
        <v>82</v>
      </c>
    </row>
    <row r="7" spans="1:10" x14ac:dyDescent="0.15">
      <c r="A7" s="303" t="s">
        <v>80</v>
      </c>
      <c r="B7" s="301"/>
      <c r="C7" s="301"/>
      <c r="D7" s="304" t="s">
        <v>81</v>
      </c>
      <c r="E7" s="304" t="s">
        <v>956</v>
      </c>
      <c r="F7" s="304" t="s">
        <v>372</v>
      </c>
      <c r="G7" s="304" t="s">
        <v>360</v>
      </c>
      <c r="H7" s="304" t="s">
        <v>377</v>
      </c>
      <c r="I7" s="304" t="s">
        <v>361</v>
      </c>
      <c r="J7" s="304" t="s">
        <v>82</v>
      </c>
    </row>
    <row r="8" spans="1:10" ht="15" customHeight="1" x14ac:dyDescent="0.15">
      <c r="A8" s="422" t="s">
        <v>485</v>
      </c>
      <c r="B8" s="421" t="s">
        <v>102</v>
      </c>
      <c r="C8" s="420">
        <v>1</v>
      </c>
      <c r="D8" s="314">
        <f>D9+D11</f>
        <v>0</v>
      </c>
      <c r="E8" s="314"/>
      <c r="F8" s="315"/>
      <c r="G8" s="314">
        <f>G9+G11</f>
        <v>0</v>
      </c>
      <c r="H8" s="314"/>
      <c r="I8" s="314">
        <f>I9+I11</f>
        <v>0</v>
      </c>
      <c r="J8" s="314">
        <f>J9+J11</f>
        <v>0</v>
      </c>
    </row>
    <row r="9" spans="1:10" ht="33" customHeight="1" x14ac:dyDescent="0.15">
      <c r="A9" s="312" t="s">
        <v>949</v>
      </c>
      <c r="B9" s="332" t="s">
        <v>106</v>
      </c>
      <c r="C9" s="335" t="s">
        <v>364</v>
      </c>
      <c r="D9" s="45"/>
      <c r="E9" s="419" t="s">
        <v>1102</v>
      </c>
      <c r="F9" s="315"/>
      <c r="G9" s="45">
        <f>D9/4</f>
        <v>0</v>
      </c>
      <c r="H9" s="45"/>
      <c r="I9" s="46"/>
      <c r="J9" s="46"/>
    </row>
    <row r="10" spans="1:10" ht="21" x14ac:dyDescent="0.15">
      <c r="A10" s="431" t="s">
        <v>486</v>
      </c>
      <c r="B10" s="332" t="s">
        <v>487</v>
      </c>
      <c r="C10" s="335" t="s">
        <v>488</v>
      </c>
      <c r="D10" s="45"/>
      <c r="E10" s="45"/>
      <c r="F10" s="315"/>
      <c r="G10" s="45">
        <f>D10/4</f>
        <v>0</v>
      </c>
      <c r="H10" s="45"/>
      <c r="I10" s="46"/>
      <c r="J10" s="46"/>
    </row>
    <row r="11" spans="1:10" ht="52.5" x14ac:dyDescent="0.15">
      <c r="A11" s="312" t="s">
        <v>489</v>
      </c>
      <c r="B11" s="332" t="s">
        <v>490</v>
      </c>
      <c r="C11" s="335" t="s">
        <v>491</v>
      </c>
      <c r="D11" s="45"/>
      <c r="E11" s="419" t="s">
        <v>1167</v>
      </c>
      <c r="F11" s="315"/>
      <c r="G11" s="45">
        <f>D11/4</f>
        <v>0</v>
      </c>
      <c r="H11" s="45"/>
      <c r="I11" s="46"/>
      <c r="J11" s="46"/>
    </row>
    <row r="12" spans="1:10" x14ac:dyDescent="0.15">
      <c r="A12" s="422" t="s">
        <v>492</v>
      </c>
      <c r="B12" s="421" t="s">
        <v>366</v>
      </c>
      <c r="C12" s="418" t="s">
        <v>493</v>
      </c>
      <c r="D12" s="103">
        <f>SUM(D13:D17)</f>
        <v>0</v>
      </c>
      <c r="E12" s="316"/>
      <c r="F12" s="315"/>
      <c r="G12" s="103">
        <f>SUM(G13:G17)</f>
        <v>0</v>
      </c>
      <c r="H12" s="103"/>
      <c r="I12" s="103">
        <f>SUM(I13:I17)</f>
        <v>0</v>
      </c>
      <c r="J12" s="103">
        <f>SUM(J13:J17)</f>
        <v>0</v>
      </c>
    </row>
    <row r="13" spans="1:10" x14ac:dyDescent="0.15">
      <c r="A13" s="431" t="s">
        <v>494</v>
      </c>
      <c r="B13" s="332" t="s">
        <v>368</v>
      </c>
      <c r="C13" s="335" t="s">
        <v>369</v>
      </c>
      <c r="D13" s="92"/>
      <c r="E13" s="316"/>
      <c r="F13" s="315"/>
      <c r="G13" s="92">
        <f>D13/4</f>
        <v>0</v>
      </c>
      <c r="H13" s="92"/>
      <c r="I13" s="92"/>
      <c r="J13" s="92"/>
    </row>
    <row r="14" spans="1:10" x14ac:dyDescent="0.15">
      <c r="A14" s="431" t="s">
        <v>495</v>
      </c>
      <c r="B14" s="332" t="s">
        <v>496</v>
      </c>
      <c r="C14" s="335" t="s">
        <v>497</v>
      </c>
      <c r="D14" s="92"/>
      <c r="E14" s="316"/>
      <c r="F14" s="315"/>
      <c r="G14" s="92">
        <f t="shared" ref="G14:G16" si="0">D14/4</f>
        <v>0</v>
      </c>
      <c r="H14" s="92"/>
      <c r="I14" s="92"/>
      <c r="J14" s="92"/>
    </row>
    <row r="15" spans="1:10" x14ac:dyDescent="0.15">
      <c r="A15" s="431" t="s">
        <v>498</v>
      </c>
      <c r="B15" s="332" t="s">
        <v>499</v>
      </c>
      <c r="C15" s="335" t="s">
        <v>500</v>
      </c>
      <c r="D15" s="92"/>
      <c r="E15" s="316"/>
      <c r="F15" s="315"/>
      <c r="G15" s="92">
        <f t="shared" si="0"/>
        <v>0</v>
      </c>
      <c r="H15" s="92"/>
      <c r="I15" s="92"/>
      <c r="J15" s="92"/>
    </row>
    <row r="16" spans="1:10" x14ac:dyDescent="0.15">
      <c r="A16" s="431" t="s">
        <v>501</v>
      </c>
      <c r="B16" s="332" t="s">
        <v>502</v>
      </c>
      <c r="C16" s="335" t="s">
        <v>503</v>
      </c>
      <c r="D16" s="92"/>
      <c r="E16" s="316"/>
      <c r="F16" s="315"/>
      <c r="G16" s="92">
        <f t="shared" si="0"/>
        <v>0</v>
      </c>
      <c r="H16" s="92"/>
      <c r="I16" s="92"/>
      <c r="J16" s="92"/>
    </row>
    <row r="17" spans="1:10" x14ac:dyDescent="0.15">
      <c r="A17" s="431" t="s">
        <v>504</v>
      </c>
      <c r="B17" s="421" t="s">
        <v>371</v>
      </c>
      <c r="C17" s="308" t="s">
        <v>505</v>
      </c>
      <c r="D17" s="103">
        <f>SUM(D18:D20)</f>
        <v>0</v>
      </c>
      <c r="E17" s="316"/>
      <c r="F17" s="315"/>
      <c r="G17" s="103">
        <f>SUM(G18:G20)</f>
        <v>0</v>
      </c>
      <c r="H17" s="103"/>
      <c r="I17" s="103">
        <f>SUM(I18:I20)</f>
        <v>0</v>
      </c>
      <c r="J17" s="103">
        <f>SUM(J18:J20)</f>
        <v>0</v>
      </c>
    </row>
    <row r="18" spans="1:10" ht="21" x14ac:dyDescent="0.15">
      <c r="A18" s="431" t="s">
        <v>506</v>
      </c>
      <c r="B18" s="332" t="s">
        <v>372</v>
      </c>
      <c r="C18" s="308" t="s">
        <v>507</v>
      </c>
      <c r="D18" s="45"/>
      <c r="E18" s="45"/>
      <c r="F18" s="315"/>
      <c r="G18" s="45">
        <f>D18/4</f>
        <v>0</v>
      </c>
      <c r="H18" s="45"/>
      <c r="I18" s="46"/>
      <c r="J18" s="46"/>
    </row>
    <row r="19" spans="1:10" x14ac:dyDescent="0.15">
      <c r="A19" s="431" t="s">
        <v>508</v>
      </c>
      <c r="B19" s="332" t="s">
        <v>374</v>
      </c>
      <c r="C19" s="308" t="s">
        <v>509</v>
      </c>
      <c r="D19" s="45"/>
      <c r="E19" s="45"/>
      <c r="F19" s="315"/>
      <c r="G19" s="45">
        <f t="shared" ref="G19:G21" si="1">D19/4</f>
        <v>0</v>
      </c>
      <c r="H19" s="45"/>
      <c r="I19" s="46"/>
      <c r="J19" s="46"/>
    </row>
    <row r="20" spans="1:10" x14ac:dyDescent="0.15">
      <c r="A20" s="431" t="s">
        <v>510</v>
      </c>
      <c r="B20" s="332" t="s">
        <v>511</v>
      </c>
      <c r="C20" s="308" t="s">
        <v>512</v>
      </c>
      <c r="D20" s="45"/>
      <c r="E20" s="45"/>
      <c r="F20" s="315"/>
      <c r="G20" s="45">
        <f t="shared" si="1"/>
        <v>0</v>
      </c>
      <c r="H20" s="45"/>
      <c r="I20" s="46"/>
      <c r="J20" s="46"/>
    </row>
    <row r="21" spans="1:10" s="435" customFormat="1" ht="13.5" customHeight="1" x14ac:dyDescent="0.15">
      <c r="A21" s="438" t="s">
        <v>513</v>
      </c>
      <c r="B21" s="421" t="s">
        <v>107</v>
      </c>
      <c r="C21" s="318" t="s">
        <v>952</v>
      </c>
      <c r="D21" s="314"/>
      <c r="E21" s="314"/>
      <c r="F21" s="315"/>
      <c r="G21" s="45">
        <f t="shared" si="1"/>
        <v>0</v>
      </c>
      <c r="H21" s="45"/>
      <c r="I21" s="439"/>
      <c r="J21" s="439"/>
    </row>
    <row r="22" spans="1:10" s="435" customFormat="1" ht="13.5" customHeight="1" x14ac:dyDescent="0.15">
      <c r="A22" s="438" t="s">
        <v>391</v>
      </c>
      <c r="B22" s="421" t="s">
        <v>110</v>
      </c>
      <c r="C22" s="318" t="s">
        <v>81</v>
      </c>
      <c r="D22" s="314">
        <f>D8+D12+D17+D21</f>
        <v>0</v>
      </c>
      <c r="E22" s="314"/>
      <c r="F22" s="315"/>
      <c r="G22" s="314">
        <f t="shared" ref="G22:J22" si="2">G8+G12+G17+G21</f>
        <v>0</v>
      </c>
      <c r="H22" s="314"/>
      <c r="I22" s="314">
        <f t="shared" si="2"/>
        <v>0</v>
      </c>
      <c r="J22" s="314">
        <f t="shared" si="2"/>
        <v>0</v>
      </c>
    </row>
    <row r="23" spans="1:10" x14ac:dyDescent="0.15">
      <c r="B23" s="376"/>
    </row>
    <row r="24" spans="1:10" x14ac:dyDescent="0.15">
      <c r="A24" s="35" t="s">
        <v>40</v>
      </c>
      <c r="B24" s="376"/>
      <c r="C24" s="376"/>
      <c r="D24" s="35"/>
      <c r="E24" s="35"/>
      <c r="F24" s="35"/>
      <c r="G24" s="35"/>
      <c r="H24" s="35"/>
      <c r="I24" s="35"/>
      <c r="J24" s="35"/>
    </row>
  </sheetData>
  <mergeCells count="2">
    <mergeCell ref="A3:I3"/>
    <mergeCell ref="C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36" sqref="G36"/>
    </sheetView>
  </sheetViews>
  <sheetFormatPr defaultColWidth="9.140625" defaultRowHeight="10.5" x14ac:dyDescent="0.15"/>
  <cols>
    <col min="1" max="1" width="47.85546875" style="56" customWidth="1"/>
    <col min="2" max="3" width="6.42578125" style="56" customWidth="1"/>
    <col min="4" max="4" width="23.42578125" style="56" customWidth="1"/>
    <col min="5" max="5" width="21.85546875" style="56" customWidth="1"/>
    <col min="6" max="6" width="9.140625" style="56" customWidth="1"/>
    <col min="7" max="16384" width="9.140625" style="56"/>
  </cols>
  <sheetData>
    <row r="1" spans="1:5" x14ac:dyDescent="0.15">
      <c r="A1" s="85" t="s">
        <v>514</v>
      </c>
      <c r="B1" s="85"/>
      <c r="C1" s="85"/>
      <c r="D1" s="85"/>
      <c r="E1" s="85"/>
    </row>
    <row r="2" spans="1:5" x14ac:dyDescent="0.15">
      <c r="A2" s="54" t="s">
        <v>515</v>
      </c>
      <c r="B2" s="85" t="s">
        <v>42</v>
      </c>
    </row>
    <row r="3" spans="1:5" x14ac:dyDescent="0.15">
      <c r="B3" s="85"/>
      <c r="C3" s="664" t="s">
        <v>476</v>
      </c>
      <c r="D3" s="664"/>
    </row>
    <row r="4" spans="1:5" ht="21" x14ac:dyDescent="0.15">
      <c r="A4" s="289"/>
      <c r="B4" s="85"/>
      <c r="C4" s="89"/>
      <c r="D4" s="321" t="s">
        <v>400</v>
      </c>
      <c r="E4" s="320" t="s">
        <v>957</v>
      </c>
    </row>
    <row r="5" spans="1:5" x14ac:dyDescent="0.15">
      <c r="A5" s="53" t="s">
        <v>80</v>
      </c>
      <c r="B5" s="85"/>
      <c r="C5" s="53"/>
      <c r="D5" s="93" t="s">
        <v>81</v>
      </c>
      <c r="E5" s="319" t="s">
        <v>372</v>
      </c>
    </row>
    <row r="6" spans="1:5" ht="21" x14ac:dyDescent="0.15">
      <c r="A6" s="76" t="s">
        <v>516</v>
      </c>
      <c r="B6" s="88" t="s">
        <v>102</v>
      </c>
      <c r="C6" s="59">
        <v>1</v>
      </c>
      <c r="D6" s="60">
        <f>Таблица2200!J11</f>
        <v>0</v>
      </c>
      <c r="E6" s="60"/>
    </row>
    <row r="7" spans="1:5" x14ac:dyDescent="0.15">
      <c r="A7" s="76" t="s">
        <v>447</v>
      </c>
      <c r="B7" s="88" t="s">
        <v>366</v>
      </c>
      <c r="C7" s="59">
        <v>2</v>
      </c>
      <c r="D7" s="60"/>
      <c r="E7" s="60"/>
    </row>
    <row r="8" spans="1:5" x14ac:dyDescent="0.15">
      <c r="B8" s="85"/>
    </row>
    <row r="9" spans="1:5" x14ac:dyDescent="0.15">
      <c r="A9" s="53" t="s">
        <v>40</v>
      </c>
      <c r="B9" s="85"/>
      <c r="C9" s="85"/>
      <c r="D9" s="85"/>
      <c r="E9" s="85"/>
    </row>
  </sheetData>
  <mergeCells count="1">
    <mergeCell ref="C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B1" workbookViewId="0">
      <selection activeCell="G36" sqref="G36"/>
    </sheetView>
  </sheetViews>
  <sheetFormatPr defaultColWidth="9.140625" defaultRowHeight="10.5" x14ac:dyDescent="0.15"/>
  <cols>
    <col min="1" max="1" width="47.85546875" style="56" customWidth="1"/>
    <col min="2" max="3" width="6.42578125" style="56" customWidth="1"/>
    <col min="4" max="4" width="23.42578125" style="56" customWidth="1"/>
    <col min="5" max="5" width="21.85546875" style="56" customWidth="1"/>
    <col min="6" max="6" width="9.140625" style="56" customWidth="1"/>
    <col min="7" max="16384" width="9.140625" style="56"/>
  </cols>
  <sheetData>
    <row r="1" spans="1:5" x14ac:dyDescent="0.15">
      <c r="A1" s="85" t="s">
        <v>517</v>
      </c>
      <c r="B1" s="85"/>
      <c r="C1" s="85"/>
      <c r="D1" s="85"/>
      <c r="E1" s="85"/>
    </row>
    <row r="2" spans="1:5" x14ac:dyDescent="0.15">
      <c r="A2" s="54" t="s">
        <v>518</v>
      </c>
      <c r="B2" s="85" t="s">
        <v>42</v>
      </c>
    </row>
    <row r="3" spans="1:5" x14ac:dyDescent="0.15">
      <c r="B3" s="85"/>
      <c r="C3" s="664" t="s">
        <v>476</v>
      </c>
      <c r="D3" s="664"/>
    </row>
    <row r="4" spans="1:5" ht="21" x14ac:dyDescent="0.15">
      <c r="A4" s="289"/>
      <c r="B4" s="85"/>
      <c r="C4" s="89"/>
      <c r="D4" s="321" t="s">
        <v>400</v>
      </c>
      <c r="E4" s="320" t="s">
        <v>957</v>
      </c>
    </row>
    <row r="5" spans="1:5" x14ac:dyDescent="0.15">
      <c r="A5" s="53" t="s">
        <v>80</v>
      </c>
      <c r="B5" s="85"/>
      <c r="C5" s="53"/>
      <c r="D5" s="93" t="s">
        <v>81</v>
      </c>
      <c r="E5" s="319" t="s">
        <v>372</v>
      </c>
    </row>
    <row r="6" spans="1:5" ht="21" x14ac:dyDescent="0.15">
      <c r="A6" s="76" t="s">
        <v>519</v>
      </c>
      <c r="B6" s="88" t="s">
        <v>102</v>
      </c>
      <c r="C6" s="59">
        <v>1</v>
      </c>
      <c r="D6" s="60"/>
      <c r="E6" s="60"/>
    </row>
    <row r="7" spans="1:5" x14ac:dyDescent="0.15">
      <c r="A7" s="76" t="s">
        <v>447</v>
      </c>
      <c r="B7" s="88" t="s">
        <v>366</v>
      </c>
      <c r="C7" s="59">
        <v>2</v>
      </c>
      <c r="D7" s="60"/>
      <c r="E7" s="60"/>
    </row>
    <row r="8" spans="1:5" x14ac:dyDescent="0.15">
      <c r="B8" s="85"/>
    </row>
    <row r="9" spans="1:5" x14ac:dyDescent="0.15">
      <c r="A9" s="53" t="s">
        <v>40</v>
      </c>
      <c r="B9" s="85"/>
      <c r="C9" s="85"/>
      <c r="D9" s="85"/>
      <c r="E9" s="85"/>
    </row>
  </sheetData>
  <mergeCells count="1">
    <mergeCell ref="C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G36" sqref="G36"/>
    </sheetView>
  </sheetViews>
  <sheetFormatPr defaultColWidth="9.140625" defaultRowHeight="10.5" x14ac:dyDescent="0.15"/>
  <cols>
    <col min="1" max="1" width="47.85546875" style="56" customWidth="1"/>
    <col min="2" max="2" width="6.42578125" style="56" customWidth="1"/>
    <col min="3" max="3" width="9.28515625" style="56" customWidth="1"/>
    <col min="4" max="4" width="23.42578125" style="56" customWidth="1"/>
    <col min="5" max="5" width="21.85546875" style="56" customWidth="1"/>
    <col min="6" max="6" width="9.140625" style="56" customWidth="1"/>
    <col min="7" max="16384" width="9.140625" style="56"/>
  </cols>
  <sheetData>
    <row r="1" spans="1:4" x14ac:dyDescent="0.15">
      <c r="A1" s="85" t="s">
        <v>520</v>
      </c>
      <c r="B1" s="85"/>
      <c r="C1" s="85"/>
      <c r="D1" s="85"/>
    </row>
    <row r="2" spans="1:4" x14ac:dyDescent="0.15">
      <c r="A2" s="54" t="s">
        <v>521</v>
      </c>
      <c r="B2" s="85" t="s">
        <v>42</v>
      </c>
    </row>
    <row r="3" spans="1:4" x14ac:dyDescent="0.15">
      <c r="B3" s="85"/>
      <c r="C3" s="664"/>
      <c r="D3" s="664"/>
    </row>
    <row r="4" spans="1:4" x14ac:dyDescent="0.15">
      <c r="A4" s="104" t="s">
        <v>522</v>
      </c>
      <c r="B4" s="91"/>
      <c r="C4" s="105" t="s">
        <v>47</v>
      </c>
      <c r="D4" s="59" t="s">
        <v>523</v>
      </c>
    </row>
    <row r="5" spans="1:4" x14ac:dyDescent="0.15">
      <c r="A5" s="53" t="s">
        <v>80</v>
      </c>
      <c r="B5" s="91"/>
      <c r="C5" s="69"/>
      <c r="D5" s="93" t="s">
        <v>81</v>
      </c>
    </row>
    <row r="6" spans="1:4" ht="31.5" x14ac:dyDescent="0.15">
      <c r="A6" s="76" t="s">
        <v>958</v>
      </c>
      <c r="B6" s="88" t="s">
        <v>102</v>
      </c>
      <c r="C6" s="59">
        <v>1</v>
      </c>
      <c r="D6" s="60">
        <f>Таблица2200!J21</f>
        <v>0</v>
      </c>
    </row>
    <row r="7" spans="1:4" x14ac:dyDescent="0.15">
      <c r="A7" s="76" t="s">
        <v>524</v>
      </c>
      <c r="B7" s="88" t="s">
        <v>366</v>
      </c>
      <c r="C7" s="59">
        <v>2</v>
      </c>
      <c r="D7" s="60"/>
    </row>
    <row r="8" spans="1:4" ht="21" x14ac:dyDescent="0.15">
      <c r="A8" s="76" t="s">
        <v>903</v>
      </c>
      <c r="B8" s="88" t="s">
        <v>371</v>
      </c>
      <c r="C8" s="59">
        <v>3</v>
      </c>
      <c r="D8" s="60"/>
    </row>
    <row r="9" spans="1:4" ht="31.5" x14ac:dyDescent="0.15">
      <c r="A9" s="76" t="s">
        <v>904</v>
      </c>
      <c r="B9" s="88" t="s">
        <v>107</v>
      </c>
      <c r="C9" s="59">
        <v>4</v>
      </c>
      <c r="D9" s="60"/>
    </row>
    <row r="10" spans="1:4" ht="21" x14ac:dyDescent="0.15">
      <c r="A10" s="76" t="s">
        <v>905</v>
      </c>
      <c r="B10" s="88" t="s">
        <v>110</v>
      </c>
      <c r="C10" s="59">
        <v>5</v>
      </c>
      <c r="D10" s="60"/>
    </row>
    <row r="11" spans="1:4" x14ac:dyDescent="0.15">
      <c r="B11" s="85"/>
    </row>
    <row r="12" spans="1:4" x14ac:dyDescent="0.15">
      <c r="A12" s="53" t="s">
        <v>40</v>
      </c>
      <c r="B12" s="85"/>
      <c r="C12" s="85"/>
      <c r="D12" s="85"/>
    </row>
    <row r="39" ht="13.5" customHeight="1" x14ac:dyDescent="0.15"/>
  </sheetData>
  <mergeCells count="1">
    <mergeCell ref="C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36" sqref="G36"/>
    </sheetView>
  </sheetViews>
  <sheetFormatPr defaultColWidth="9.140625" defaultRowHeight="10.5" x14ac:dyDescent="0.15"/>
  <cols>
    <col min="1" max="1" width="23.140625" style="56" customWidth="1"/>
    <col min="2" max="3" width="6.42578125" style="56" customWidth="1"/>
    <col min="4" max="7" width="13.28515625" style="56" customWidth="1"/>
    <col min="8" max="8" width="9.140625" style="56" customWidth="1"/>
    <col min="9" max="16384" width="9.140625" style="56"/>
  </cols>
  <sheetData>
    <row r="1" spans="1:7" x14ac:dyDescent="0.15">
      <c r="A1" s="85" t="s">
        <v>525</v>
      </c>
      <c r="B1" s="85"/>
      <c r="C1" s="85"/>
      <c r="D1" s="85"/>
      <c r="E1" s="85"/>
      <c r="F1" s="85"/>
      <c r="G1" s="85"/>
    </row>
    <row r="2" spans="1:7" x14ac:dyDescent="0.15">
      <c r="B2" s="85" t="s">
        <v>42</v>
      </c>
    </row>
    <row r="3" spans="1:7" ht="24.75" customHeight="1" x14ac:dyDescent="0.15">
      <c r="B3" s="85"/>
      <c r="C3" s="678" t="s">
        <v>526</v>
      </c>
      <c r="D3" s="702"/>
      <c r="E3" s="702"/>
      <c r="F3" s="702"/>
      <c r="G3" s="702"/>
    </row>
    <row r="4" spans="1:7" ht="12" customHeight="1" x14ac:dyDescent="0.15">
      <c r="A4" s="54" t="s">
        <v>527</v>
      </c>
      <c r="B4" s="85"/>
      <c r="C4" s="706" t="s">
        <v>445</v>
      </c>
      <c r="D4" s="706"/>
      <c r="E4" s="706"/>
      <c r="F4" s="706"/>
      <c r="G4" s="706"/>
    </row>
    <row r="5" spans="1:7" ht="10.5" customHeight="1" x14ac:dyDescent="0.15">
      <c r="A5" s="680" t="s">
        <v>46</v>
      </c>
      <c r="B5" s="91"/>
      <c r="C5" s="703" t="s">
        <v>47</v>
      </c>
      <c r="D5" s="704" t="s">
        <v>528</v>
      </c>
      <c r="E5" s="704"/>
      <c r="F5" s="704"/>
      <c r="G5" s="704"/>
    </row>
    <row r="6" spans="1:7" ht="33.75" customHeight="1" x14ac:dyDescent="0.15">
      <c r="A6" s="680"/>
      <c r="B6" s="91"/>
      <c r="C6" s="703"/>
      <c r="D6" s="704" t="s">
        <v>529</v>
      </c>
      <c r="E6" s="704"/>
      <c r="F6" s="705" t="s">
        <v>1003</v>
      </c>
      <c r="G6" s="704"/>
    </row>
    <row r="7" spans="1:7" ht="52.5" x14ac:dyDescent="0.15">
      <c r="A7" s="680"/>
      <c r="B7" s="91"/>
      <c r="C7" s="680"/>
      <c r="D7" s="101" t="s">
        <v>391</v>
      </c>
      <c r="E7" s="101" t="s">
        <v>530</v>
      </c>
      <c r="F7" s="101" t="s">
        <v>391</v>
      </c>
      <c r="G7" s="101" t="s">
        <v>531</v>
      </c>
    </row>
    <row r="8" spans="1:7" x14ac:dyDescent="0.15">
      <c r="A8" s="75" t="s">
        <v>103</v>
      </c>
      <c r="B8" s="91"/>
      <c r="C8" s="42">
        <v>2</v>
      </c>
      <c r="D8" s="57" t="s">
        <v>81</v>
      </c>
      <c r="E8" s="51" t="s">
        <v>360</v>
      </c>
      <c r="F8" s="57" t="s">
        <v>361</v>
      </c>
      <c r="G8" s="51" t="s">
        <v>82</v>
      </c>
    </row>
    <row r="9" spans="1:7" x14ac:dyDescent="0.15">
      <c r="A9" s="69" t="s">
        <v>80</v>
      </c>
      <c r="B9" s="91"/>
      <c r="C9" s="91"/>
      <c r="D9" s="43" t="s">
        <v>81</v>
      </c>
      <c r="E9" s="43" t="s">
        <v>360</v>
      </c>
      <c r="F9" s="43" t="s">
        <v>361</v>
      </c>
      <c r="G9" s="43" t="s">
        <v>82</v>
      </c>
    </row>
    <row r="10" spans="1:7" ht="21" x14ac:dyDescent="0.15">
      <c r="A10" s="98" t="s">
        <v>532</v>
      </c>
      <c r="B10" s="88" t="s">
        <v>102</v>
      </c>
      <c r="C10" s="59">
        <v>1</v>
      </c>
      <c r="D10" s="60"/>
      <c r="E10" s="80"/>
      <c r="F10" s="80"/>
      <c r="G10" s="80"/>
    </row>
    <row r="11" spans="1:7" x14ac:dyDescent="0.15">
      <c r="A11" s="99" t="s">
        <v>533</v>
      </c>
      <c r="B11" s="88" t="s">
        <v>366</v>
      </c>
      <c r="C11" s="59">
        <v>2</v>
      </c>
      <c r="D11" s="60"/>
      <c r="E11" s="80"/>
      <c r="F11" s="80"/>
      <c r="G11" s="80"/>
    </row>
    <row r="12" spans="1:7" x14ac:dyDescent="0.15">
      <c r="A12" s="99" t="s">
        <v>534</v>
      </c>
      <c r="B12" s="88" t="s">
        <v>371</v>
      </c>
      <c r="C12" s="59">
        <v>3</v>
      </c>
      <c r="D12" s="60"/>
      <c r="E12" s="80"/>
      <c r="F12" s="80"/>
      <c r="G12" s="80"/>
    </row>
    <row r="13" spans="1:7" x14ac:dyDescent="0.15">
      <c r="A13" s="99" t="s">
        <v>535</v>
      </c>
      <c r="B13" s="88" t="s">
        <v>107</v>
      </c>
      <c r="C13" s="59">
        <v>4</v>
      </c>
      <c r="D13" s="60"/>
      <c r="E13" s="80"/>
      <c r="F13" s="80"/>
      <c r="G13" s="80"/>
    </row>
    <row r="14" spans="1:7" x14ac:dyDescent="0.15">
      <c r="A14" s="287" t="s">
        <v>934</v>
      </c>
      <c r="B14" s="88" t="s">
        <v>110</v>
      </c>
      <c r="C14" s="59">
        <v>5</v>
      </c>
      <c r="D14" s="60">
        <f>D10+D11+D12+D13</f>
        <v>0</v>
      </c>
      <c r="E14" s="60">
        <f t="shared" ref="E14:G14" si="0">E10+E11+E12+E13</f>
        <v>0</v>
      </c>
      <c r="F14" s="60">
        <f t="shared" si="0"/>
        <v>0</v>
      </c>
      <c r="G14" s="60">
        <f t="shared" si="0"/>
        <v>0</v>
      </c>
    </row>
    <row r="15" spans="1:7" x14ac:dyDescent="0.15">
      <c r="B15" s="85"/>
    </row>
    <row r="16" spans="1:7" x14ac:dyDescent="0.15">
      <c r="A16" s="53" t="s">
        <v>40</v>
      </c>
      <c r="B16" s="85"/>
      <c r="C16" s="85"/>
      <c r="D16" s="53"/>
      <c r="E16" s="53"/>
      <c r="F16" s="53"/>
      <c r="G16" s="53"/>
    </row>
  </sheetData>
  <mergeCells count="7">
    <mergeCell ref="C3:G3"/>
    <mergeCell ref="A5:A7"/>
    <mergeCell ref="C5:C7"/>
    <mergeCell ref="D5:G5"/>
    <mergeCell ref="D6:E6"/>
    <mergeCell ref="F6:G6"/>
    <mergeCell ref="C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32" sqref="A32:XFD32"/>
    </sheetView>
  </sheetViews>
  <sheetFormatPr defaultColWidth="9.140625" defaultRowHeight="10.5" x14ac:dyDescent="0.15"/>
  <cols>
    <col min="1" max="1" width="12.42578125" style="2" customWidth="1"/>
    <col min="2" max="2" width="17.42578125" style="2" customWidth="1"/>
    <col min="3" max="3" width="19.28515625" style="2" customWidth="1"/>
    <col min="4" max="4" width="14" style="2" customWidth="1"/>
    <col min="5" max="5" width="12.28515625" style="2" customWidth="1"/>
    <col min="6" max="6" width="16" style="2" customWidth="1"/>
    <col min="7" max="7" width="13.7109375" style="2" customWidth="1"/>
    <col min="8" max="8" width="2.28515625" style="2" customWidth="1"/>
    <col min="9" max="9" width="14.28515625" style="2" customWidth="1"/>
    <col min="10" max="10" width="12" style="2" customWidth="1"/>
    <col min="11" max="11" width="9.140625" style="2" customWidth="1"/>
    <col min="12" max="16384" width="9.140625" style="2"/>
  </cols>
  <sheetData>
    <row r="1" spans="1:10" s="12" customFormat="1" ht="11.25" thickBot="1" x14ac:dyDescent="0.2">
      <c r="A1" s="12" t="s">
        <v>5</v>
      </c>
    </row>
    <row r="2" spans="1:10" s="7" customFormat="1" ht="11.25" thickBot="1" x14ac:dyDescent="0.2">
      <c r="A2" s="13"/>
      <c r="C2" s="612" t="s">
        <v>6</v>
      </c>
      <c r="D2" s="613"/>
      <c r="E2" s="613"/>
      <c r="F2" s="613"/>
      <c r="G2" s="614"/>
      <c r="H2" s="13"/>
      <c r="I2" s="14"/>
      <c r="J2" s="15"/>
    </row>
    <row r="3" spans="1:10" s="13" customFormat="1" ht="11.25" thickBot="1" x14ac:dyDescent="0.2">
      <c r="A3" s="7"/>
      <c r="B3" s="7"/>
      <c r="C3" s="16"/>
      <c r="D3" s="16"/>
      <c r="E3" s="17"/>
      <c r="F3" s="16"/>
      <c r="G3" s="16"/>
      <c r="H3" s="16"/>
      <c r="I3" s="16"/>
      <c r="J3" s="16"/>
    </row>
    <row r="4" spans="1:10" s="7" customFormat="1" ht="11.25" thickBot="1" x14ac:dyDescent="0.2">
      <c r="A4" s="13"/>
      <c r="C4" s="612" t="s">
        <v>7</v>
      </c>
      <c r="D4" s="613"/>
      <c r="E4" s="613"/>
      <c r="F4" s="613"/>
      <c r="G4" s="614"/>
      <c r="H4" s="13"/>
      <c r="I4" s="14"/>
      <c r="J4" s="9"/>
    </row>
    <row r="5" spans="1:10" s="18" customForma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18" customFormat="1" x14ac:dyDescent="0.15">
      <c r="A6" s="7"/>
      <c r="B6" s="7"/>
      <c r="C6" s="615" t="s">
        <v>8</v>
      </c>
      <c r="D6" s="616"/>
      <c r="E6" s="616"/>
      <c r="F6" s="616"/>
      <c r="G6" s="617"/>
      <c r="H6" s="7"/>
      <c r="I6" s="7"/>
      <c r="J6" s="7"/>
    </row>
    <row r="7" spans="1:10" s="18" customFormat="1" x14ac:dyDescent="0.15">
      <c r="A7" s="7"/>
      <c r="B7" s="7"/>
      <c r="C7" s="618" t="s">
        <v>9</v>
      </c>
      <c r="D7" s="619"/>
      <c r="E7" s="619"/>
      <c r="F7" s="619"/>
      <c r="G7" s="620"/>
      <c r="H7" s="7"/>
      <c r="I7" s="7"/>
      <c r="J7" s="7"/>
    </row>
    <row r="8" spans="1:10" s="18" customFormat="1" x14ac:dyDescent="0.15">
      <c r="A8" s="7"/>
      <c r="B8" s="7"/>
      <c r="C8" s="618" t="s">
        <v>10</v>
      </c>
      <c r="D8" s="619"/>
      <c r="E8" s="619"/>
      <c r="F8" s="619"/>
      <c r="G8" s="620"/>
      <c r="H8" s="7"/>
      <c r="I8" s="7"/>
      <c r="J8" s="7"/>
    </row>
    <row r="9" spans="1:10" s="18" customFormat="1" x14ac:dyDescent="0.15">
      <c r="A9" s="7"/>
      <c r="B9" s="7"/>
      <c r="C9" s="618" t="s">
        <v>11</v>
      </c>
      <c r="D9" s="619"/>
      <c r="E9" s="619"/>
      <c r="F9" s="619"/>
      <c r="G9" s="620"/>
      <c r="H9" s="7"/>
      <c r="I9" s="7"/>
      <c r="J9" s="7"/>
    </row>
    <row r="10" spans="1:10" s="18" customFormat="1" x14ac:dyDescent="0.15">
      <c r="A10" s="7"/>
      <c r="B10" s="7"/>
      <c r="C10" s="618" t="s">
        <v>12</v>
      </c>
      <c r="D10" s="619"/>
      <c r="E10" s="619"/>
      <c r="F10" s="619"/>
      <c r="G10" s="620"/>
      <c r="H10" s="7"/>
      <c r="I10" s="7"/>
      <c r="J10" s="7"/>
    </row>
    <row r="11" spans="1:10" s="18" customFormat="1" x14ac:dyDescent="0.15">
      <c r="A11" s="7"/>
      <c r="B11" s="7"/>
      <c r="C11" s="618" t="s">
        <v>13</v>
      </c>
      <c r="D11" s="619"/>
      <c r="E11" s="619"/>
      <c r="F11" s="619"/>
      <c r="G11" s="620"/>
      <c r="H11" s="7"/>
      <c r="I11" s="7"/>
      <c r="J11" s="7"/>
    </row>
    <row r="12" spans="1:10" s="18" customFormat="1" x14ac:dyDescent="0.15">
      <c r="A12" s="7"/>
      <c r="B12" s="7"/>
      <c r="C12" s="621" t="s">
        <v>14</v>
      </c>
      <c r="D12" s="622"/>
      <c r="E12" s="622"/>
      <c r="F12" s="622"/>
      <c r="G12" s="623"/>
      <c r="H12" s="7"/>
      <c r="I12" s="7"/>
      <c r="J12" s="7"/>
    </row>
    <row r="13" spans="1:10" s="18" customFormat="1" x14ac:dyDescent="0.15">
      <c r="A13" s="7"/>
      <c r="B13" s="7"/>
      <c r="H13" s="7"/>
      <c r="I13" s="7"/>
      <c r="J13" s="7"/>
    </row>
    <row r="14" spans="1:10" s="18" customFormat="1" x14ac:dyDescent="0.15">
      <c r="A14" s="7"/>
      <c r="B14" s="7"/>
      <c r="C14" s="624" t="s">
        <v>15</v>
      </c>
      <c r="D14" s="592"/>
      <c r="E14" s="592"/>
      <c r="F14" s="592"/>
      <c r="G14" s="625"/>
      <c r="H14" s="7"/>
      <c r="I14" s="7"/>
      <c r="J14" s="7"/>
    </row>
    <row r="15" spans="1:10" s="1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19" customFormat="1" x14ac:dyDescent="0.15">
      <c r="A16" s="18"/>
      <c r="C16" s="626" t="s">
        <v>16</v>
      </c>
      <c r="D16" s="627"/>
      <c r="E16" s="627"/>
      <c r="F16" s="627"/>
      <c r="G16" s="628"/>
      <c r="I16" s="20"/>
      <c r="J16" s="20"/>
    </row>
    <row r="17" spans="1:11" s="7" customFormat="1" x14ac:dyDescent="0.15">
      <c r="A17" s="19"/>
      <c r="C17" s="609" t="s">
        <v>17</v>
      </c>
      <c r="D17" s="610"/>
      <c r="E17" s="610"/>
      <c r="F17" s="610"/>
      <c r="G17" s="611"/>
      <c r="H17" s="19"/>
      <c r="I17" s="20"/>
      <c r="J17" s="20"/>
    </row>
    <row r="18" spans="1:11" s="7" customFormat="1" x14ac:dyDescent="0.15">
      <c r="C18" s="2" t="s">
        <v>18</v>
      </c>
      <c r="D18" s="592" t="s">
        <v>19</v>
      </c>
      <c r="E18" s="592"/>
      <c r="F18" s="592"/>
      <c r="G18" s="592"/>
      <c r="H18" s="11"/>
      <c r="I18" s="11"/>
      <c r="J18" s="11"/>
    </row>
    <row r="19" spans="1:11" s="7" customFormat="1" ht="21" x14ac:dyDescent="0.15">
      <c r="A19" s="593" t="s">
        <v>20</v>
      </c>
      <c r="B19" s="594"/>
      <c r="C19" s="594"/>
      <c r="D19" s="594"/>
      <c r="E19" s="594"/>
      <c r="F19" s="594"/>
      <c r="G19" s="21" t="s">
        <v>21</v>
      </c>
      <c r="H19" s="22"/>
      <c r="I19" s="595" t="s">
        <v>22</v>
      </c>
      <c r="J19" s="595"/>
      <c r="K19" s="23"/>
    </row>
    <row r="20" spans="1:11" s="7" customFormat="1" x14ac:dyDescent="0.15">
      <c r="A20" s="596" t="s">
        <v>23</v>
      </c>
      <c r="B20" s="597"/>
      <c r="C20" s="597"/>
      <c r="D20" s="597"/>
      <c r="E20" s="597"/>
      <c r="F20" s="597"/>
      <c r="G20" s="24" t="s">
        <v>24</v>
      </c>
      <c r="H20" s="25"/>
      <c r="I20" s="598" t="s">
        <v>25</v>
      </c>
      <c r="J20" s="598"/>
    </row>
    <row r="21" spans="1:11" s="7" customFormat="1" x14ac:dyDescent="0.15">
      <c r="A21" s="599" t="s">
        <v>26</v>
      </c>
      <c r="B21" s="600"/>
      <c r="C21" s="600"/>
      <c r="D21" s="600"/>
      <c r="E21" s="600"/>
      <c r="F21" s="600"/>
      <c r="G21" s="26" t="s">
        <v>27</v>
      </c>
      <c r="H21" s="27"/>
      <c r="I21" s="598"/>
      <c r="J21" s="598"/>
    </row>
    <row r="22" spans="1:11" s="29" customFormat="1" x14ac:dyDescent="0.15">
      <c r="A22" s="599" t="s">
        <v>28</v>
      </c>
      <c r="B22" s="600"/>
      <c r="C22" s="600"/>
      <c r="D22" s="600"/>
      <c r="E22" s="600"/>
      <c r="F22" s="600"/>
      <c r="G22" s="28"/>
      <c r="H22" s="27"/>
      <c r="I22" s="598"/>
      <c r="J22" s="598"/>
    </row>
    <row r="23" spans="1:11" s="7" customFormat="1" ht="11.25" customHeight="1" x14ac:dyDescent="0.25">
      <c r="A23" s="601" t="s">
        <v>29</v>
      </c>
      <c r="B23" s="602"/>
      <c r="C23" s="602"/>
      <c r="D23" s="602"/>
      <c r="E23" s="602"/>
      <c r="F23" s="602"/>
      <c r="G23" s="26" t="s">
        <v>30</v>
      </c>
      <c r="H23"/>
      <c r="I23" s="598"/>
      <c r="J23" s="598"/>
    </row>
    <row r="24" spans="1:11" s="7" customFormat="1" x14ac:dyDescent="0.15">
      <c r="A24" s="603" t="s">
        <v>31</v>
      </c>
      <c r="B24" s="604"/>
      <c r="C24" s="604"/>
      <c r="D24" s="604"/>
      <c r="E24" s="604"/>
      <c r="F24" s="605"/>
      <c r="G24" s="30" t="s">
        <v>32</v>
      </c>
      <c r="H24" s="31"/>
      <c r="I24" s="606" t="s">
        <v>33</v>
      </c>
      <c r="J24" s="606"/>
      <c r="K24" s="23"/>
    </row>
    <row r="25" spans="1:11" x14ac:dyDescent="0.15">
      <c r="A25" s="32"/>
      <c r="B25" s="607"/>
      <c r="C25" s="608"/>
      <c r="D25" s="608"/>
      <c r="E25" s="608"/>
      <c r="F25" s="608"/>
      <c r="G25" s="608"/>
      <c r="H25" s="7"/>
      <c r="I25" s="7"/>
      <c r="J25" s="7"/>
    </row>
    <row r="26" spans="1:11" x14ac:dyDescent="0.15">
      <c r="A26" s="590" t="s">
        <v>34</v>
      </c>
      <c r="B26" s="590"/>
      <c r="C26" s="590"/>
      <c r="D26" s="591" t="s">
        <v>856</v>
      </c>
      <c r="E26" s="591"/>
      <c r="F26" s="591"/>
      <c r="G26" s="591"/>
      <c r="H26" s="591"/>
      <c r="I26" s="591"/>
      <c r="J26" s="591"/>
      <c r="K26" s="23"/>
    </row>
    <row r="27" spans="1:11" x14ac:dyDescent="0.15">
      <c r="A27" s="590" t="s">
        <v>35</v>
      </c>
      <c r="B27" s="590"/>
      <c r="C27" s="591" t="s">
        <v>857</v>
      </c>
      <c r="D27" s="590"/>
      <c r="E27" s="590"/>
      <c r="F27" s="590"/>
      <c r="G27" s="590"/>
      <c r="H27" s="590"/>
      <c r="I27" s="590"/>
      <c r="J27" s="590"/>
      <c r="K27" s="23"/>
    </row>
    <row r="28" spans="1:11" x14ac:dyDescent="0.15">
      <c r="A28" s="586" t="s">
        <v>36</v>
      </c>
      <c r="B28" s="587" t="s">
        <v>37</v>
      </c>
      <c r="C28" s="587"/>
      <c r="D28" s="587"/>
      <c r="E28" s="587"/>
      <c r="F28" s="587"/>
      <c r="G28" s="587"/>
      <c r="H28" s="587"/>
      <c r="I28" s="587"/>
      <c r="J28" s="587"/>
      <c r="K28" s="23"/>
    </row>
    <row r="29" spans="1:11" x14ac:dyDescent="0.15">
      <c r="A29" s="586"/>
      <c r="B29" s="586" t="s">
        <v>38</v>
      </c>
      <c r="C29" s="586"/>
      <c r="D29" s="586"/>
      <c r="E29" s="586"/>
      <c r="F29" s="586"/>
      <c r="G29" s="586"/>
      <c r="H29" s="588"/>
      <c r="I29" s="588"/>
      <c r="J29" s="588"/>
      <c r="K29" s="23"/>
    </row>
    <row r="30" spans="1:11" x14ac:dyDescent="0.15">
      <c r="A30" s="33">
        <v>1</v>
      </c>
      <c r="B30" s="586">
        <v>2</v>
      </c>
      <c r="C30" s="586"/>
      <c r="D30" s="586"/>
      <c r="E30" s="586">
        <v>3</v>
      </c>
      <c r="F30" s="586"/>
      <c r="G30" s="586">
        <v>4</v>
      </c>
      <c r="H30" s="588"/>
      <c r="I30" s="588"/>
      <c r="J30" s="588"/>
      <c r="K30" s="23"/>
    </row>
    <row r="31" spans="1:11" x14ac:dyDescent="0.15">
      <c r="A31" s="34" t="s">
        <v>39</v>
      </c>
      <c r="B31" s="589" t="s">
        <v>858</v>
      </c>
      <c r="C31" s="589"/>
      <c r="D31" s="589"/>
      <c r="E31" s="589" t="s">
        <v>859</v>
      </c>
      <c r="F31" s="589"/>
      <c r="G31" s="583" t="s">
        <v>860</v>
      </c>
      <c r="H31" s="584"/>
      <c r="I31" s="584"/>
      <c r="J31" s="585"/>
      <c r="K31" s="23"/>
    </row>
    <row r="32" spans="1:11" x14ac:dyDescent="0.15">
      <c r="A32" s="281"/>
      <c r="B32" s="279"/>
      <c r="C32" s="279"/>
      <c r="D32" s="279"/>
      <c r="E32" s="279"/>
      <c r="F32" s="279"/>
      <c r="G32" s="280"/>
      <c r="H32" s="280"/>
      <c r="I32" s="280"/>
      <c r="J32" s="280"/>
      <c r="K32" s="276"/>
    </row>
    <row r="33" spans="1:1" s="12" customFormat="1" x14ac:dyDescent="0.15">
      <c r="A33" s="12" t="s">
        <v>40</v>
      </c>
    </row>
  </sheetData>
  <mergeCells count="38">
    <mergeCell ref="C17:G17"/>
    <mergeCell ref="C2:G2"/>
    <mergeCell ref="C4:G4"/>
    <mergeCell ref="C6:G6"/>
    <mergeCell ref="C7:G7"/>
    <mergeCell ref="C8:G8"/>
    <mergeCell ref="C9:G9"/>
    <mergeCell ref="C10:G10"/>
    <mergeCell ref="C11:G11"/>
    <mergeCell ref="C12:G12"/>
    <mergeCell ref="C14:G14"/>
    <mergeCell ref="C16:G16"/>
    <mergeCell ref="A27:B27"/>
    <mergeCell ref="C27:J27"/>
    <mergeCell ref="D18:G18"/>
    <mergeCell ref="A19:F19"/>
    <mergeCell ref="I19:J19"/>
    <mergeCell ref="A20:F20"/>
    <mergeCell ref="I20:J23"/>
    <mergeCell ref="A21:F21"/>
    <mergeCell ref="A22:F22"/>
    <mergeCell ref="A23:F23"/>
    <mergeCell ref="A24:F24"/>
    <mergeCell ref="I24:J24"/>
    <mergeCell ref="B25:G25"/>
    <mergeCell ref="A26:C26"/>
    <mergeCell ref="D26:J26"/>
    <mergeCell ref="G31:J31"/>
    <mergeCell ref="A28:A29"/>
    <mergeCell ref="B28:J28"/>
    <mergeCell ref="B29:D29"/>
    <mergeCell ref="E29:F29"/>
    <mergeCell ref="G29:J29"/>
    <mergeCell ref="B30:D30"/>
    <mergeCell ref="E30:F30"/>
    <mergeCell ref="G30:J30"/>
    <mergeCell ref="E31:F31"/>
    <mergeCell ref="B31:D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tabSelected="1" zoomScaleNormal="100" workbookViewId="0">
      <selection activeCell="A14" sqref="A14"/>
    </sheetView>
  </sheetViews>
  <sheetFormatPr defaultColWidth="9.140625" defaultRowHeight="10.5" x14ac:dyDescent="0.15"/>
  <cols>
    <col min="1" max="1" width="50.140625" style="56" customWidth="1"/>
    <col min="2" max="3" width="6.42578125" style="56" customWidth="1"/>
    <col min="4" max="8" width="20" style="56" customWidth="1"/>
    <col min="9" max="9" width="16.42578125" style="56" customWidth="1"/>
    <col min="10" max="10" width="21.85546875" style="56" customWidth="1"/>
    <col min="11" max="11" width="19.85546875" style="56" customWidth="1"/>
    <col min="12" max="12" width="9.140625" style="56" customWidth="1"/>
    <col min="13" max="16384" width="9.140625" style="56"/>
  </cols>
  <sheetData>
    <row r="1" spans="1:9" x14ac:dyDescent="0.15">
      <c r="A1" s="85" t="s">
        <v>536</v>
      </c>
      <c r="B1" s="85"/>
      <c r="C1" s="85"/>
      <c r="D1" s="85"/>
      <c r="E1" s="85"/>
      <c r="F1" s="85"/>
      <c r="G1" s="85"/>
      <c r="H1" s="85"/>
      <c r="I1" s="85"/>
    </row>
    <row r="2" spans="1:9" x14ac:dyDescent="0.15">
      <c r="A2" s="350" t="s">
        <v>537</v>
      </c>
      <c r="B2" s="85" t="s">
        <v>42</v>
      </c>
    </row>
    <row r="3" spans="1:9" x14ac:dyDescent="0.15">
      <c r="B3" s="109"/>
      <c r="C3" s="706" t="s">
        <v>538</v>
      </c>
      <c r="D3" s="706"/>
      <c r="E3" s="706"/>
      <c r="F3" s="706"/>
      <c r="G3" s="706"/>
      <c r="H3" s="706"/>
      <c r="I3" s="706"/>
    </row>
    <row r="4" spans="1:9" ht="38.25" customHeight="1" x14ac:dyDescent="0.15">
      <c r="A4" s="345" t="s">
        <v>539</v>
      </c>
      <c r="B4" s="90"/>
      <c r="C4" s="344" t="s">
        <v>47</v>
      </c>
      <c r="D4" s="345" t="s">
        <v>400</v>
      </c>
      <c r="E4" s="353" t="s">
        <v>1005</v>
      </c>
      <c r="F4" s="353" t="s">
        <v>951</v>
      </c>
      <c r="G4" s="352" t="s">
        <v>447</v>
      </c>
      <c r="H4" s="353" t="s">
        <v>1005</v>
      </c>
      <c r="I4" s="353" t="s">
        <v>953</v>
      </c>
    </row>
    <row r="5" spans="1:9" x14ac:dyDescent="0.15">
      <c r="A5" s="352" t="s">
        <v>103</v>
      </c>
      <c r="B5" s="90"/>
      <c r="C5" s="344">
        <v>2</v>
      </c>
      <c r="D5" s="345" t="s">
        <v>81</v>
      </c>
      <c r="E5" s="294" t="s">
        <v>372</v>
      </c>
      <c r="F5" s="294" t="s">
        <v>374</v>
      </c>
      <c r="G5" s="355" t="s">
        <v>360</v>
      </c>
      <c r="H5" s="294" t="s">
        <v>377</v>
      </c>
      <c r="I5" s="294" t="s">
        <v>380</v>
      </c>
    </row>
    <row r="6" spans="1:9" x14ac:dyDescent="0.15">
      <c r="A6" s="68" t="s">
        <v>80</v>
      </c>
      <c r="B6" s="354"/>
      <c r="C6" s="91"/>
      <c r="D6" s="43" t="s">
        <v>81</v>
      </c>
      <c r="E6" s="304" t="s">
        <v>372</v>
      </c>
      <c r="F6" s="304" t="s">
        <v>374</v>
      </c>
      <c r="G6" s="43" t="s">
        <v>360</v>
      </c>
      <c r="H6" s="304" t="s">
        <v>377</v>
      </c>
      <c r="I6" s="304" t="s">
        <v>380</v>
      </c>
    </row>
    <row r="7" spans="1:9" ht="73.5" x14ac:dyDescent="0.15">
      <c r="A7" s="107" t="s">
        <v>540</v>
      </c>
      <c r="B7" s="354" t="s">
        <v>102</v>
      </c>
      <c r="C7" s="59">
        <v>1</v>
      </c>
      <c r="D7" s="60"/>
      <c r="E7" s="338" t="s">
        <v>1262</v>
      </c>
      <c r="F7" s="338"/>
      <c r="G7" s="392"/>
      <c r="H7" s="338" t="s">
        <v>1263</v>
      </c>
      <c r="I7" s="80"/>
    </row>
    <row r="8" spans="1:9" ht="42" x14ac:dyDescent="0.15">
      <c r="A8" s="107" t="s">
        <v>541</v>
      </c>
      <c r="B8" s="354" t="s">
        <v>106</v>
      </c>
      <c r="C8" s="351" t="s">
        <v>364</v>
      </c>
      <c r="D8" s="60"/>
      <c r="E8" s="392" t="s">
        <v>172</v>
      </c>
      <c r="F8" s="392"/>
      <c r="G8" s="392"/>
      <c r="H8" s="392" t="s">
        <v>172</v>
      </c>
      <c r="I8" s="80"/>
    </row>
    <row r="9" spans="1:9" x14ac:dyDescent="0.15">
      <c r="A9" s="108" t="s">
        <v>542</v>
      </c>
      <c r="B9" s="354" t="s">
        <v>487</v>
      </c>
      <c r="C9" s="351" t="s">
        <v>488</v>
      </c>
      <c r="D9" s="60"/>
      <c r="E9" s="392"/>
      <c r="F9" s="392"/>
      <c r="G9" s="392"/>
      <c r="H9" s="392"/>
      <c r="I9" s="80"/>
    </row>
    <row r="10" spans="1:9" ht="31.5" x14ac:dyDescent="0.15">
      <c r="A10" s="108" t="s">
        <v>543</v>
      </c>
      <c r="B10" s="354" t="s">
        <v>490</v>
      </c>
      <c r="C10" s="351" t="s">
        <v>491</v>
      </c>
      <c r="D10" s="60"/>
      <c r="E10" s="392"/>
      <c r="F10" s="392"/>
      <c r="G10" s="392"/>
      <c r="H10" s="392"/>
      <c r="I10" s="80"/>
    </row>
    <row r="11" spans="1:9" ht="21" x14ac:dyDescent="0.15">
      <c r="A11" s="108" t="s">
        <v>959</v>
      </c>
      <c r="B11" s="354" t="s">
        <v>545</v>
      </c>
      <c r="C11" s="351" t="s">
        <v>546</v>
      </c>
      <c r="D11" s="60"/>
      <c r="E11" s="571" t="s">
        <v>108</v>
      </c>
      <c r="F11" s="392"/>
      <c r="G11" s="392"/>
      <c r="H11" s="571" t="s">
        <v>108</v>
      </c>
      <c r="I11" s="80"/>
    </row>
    <row r="12" spans="1:9" ht="73.5" x14ac:dyDescent="0.15">
      <c r="A12" s="107" t="s">
        <v>547</v>
      </c>
      <c r="B12" s="354" t="s">
        <v>366</v>
      </c>
      <c r="C12" s="351" t="s">
        <v>493</v>
      </c>
      <c r="D12" s="60"/>
      <c r="E12" s="338" t="s">
        <v>1264</v>
      </c>
      <c r="F12" s="392"/>
      <c r="G12" s="392"/>
      <c r="H12" s="338" t="s">
        <v>1265</v>
      </c>
      <c r="I12" s="80"/>
    </row>
    <row r="13" spans="1:9" ht="31.5" x14ac:dyDescent="0.15">
      <c r="A13" s="108" t="s">
        <v>960</v>
      </c>
      <c r="B13" s="354" t="s">
        <v>368</v>
      </c>
      <c r="C13" s="351" t="s">
        <v>369</v>
      </c>
      <c r="D13" s="60"/>
      <c r="E13" s="392"/>
      <c r="F13" s="392"/>
      <c r="G13" s="392"/>
      <c r="H13" s="392"/>
      <c r="I13" s="80"/>
    </row>
    <row r="14" spans="1:9" ht="42" x14ac:dyDescent="0.15">
      <c r="A14" s="108" t="s">
        <v>544</v>
      </c>
      <c r="B14" s="354" t="s">
        <v>496</v>
      </c>
      <c r="C14" s="351" t="s">
        <v>497</v>
      </c>
      <c r="D14" s="60"/>
      <c r="E14" s="571" t="s">
        <v>1103</v>
      </c>
      <c r="F14" s="392"/>
      <c r="G14" s="392"/>
      <c r="H14" s="571" t="s">
        <v>108</v>
      </c>
      <c r="I14" s="80"/>
    </row>
    <row r="15" spans="1:9" x14ac:dyDescent="0.15">
      <c r="A15" s="107" t="s">
        <v>961</v>
      </c>
      <c r="B15" s="354" t="s">
        <v>371</v>
      </c>
      <c r="C15" s="351" t="s">
        <v>81</v>
      </c>
      <c r="D15" s="60"/>
      <c r="E15" s="45" t="s">
        <v>172</v>
      </c>
      <c r="F15" s="60"/>
      <c r="G15" s="60"/>
      <c r="H15" s="45" t="s">
        <v>172</v>
      </c>
      <c r="I15" s="80"/>
    </row>
    <row r="16" spans="1:9" ht="31.5" x14ac:dyDescent="0.15">
      <c r="A16" s="107" t="s">
        <v>548</v>
      </c>
      <c r="B16" s="354" t="s">
        <v>107</v>
      </c>
      <c r="C16" s="351" t="s">
        <v>360</v>
      </c>
      <c r="D16" s="60"/>
      <c r="E16" s="45" t="s">
        <v>172</v>
      </c>
      <c r="F16" s="60"/>
      <c r="G16" s="60"/>
      <c r="H16" s="45" t="s">
        <v>172</v>
      </c>
      <c r="I16" s="80"/>
    </row>
    <row r="17" spans="1:10" ht="21" x14ac:dyDescent="0.2">
      <c r="A17" s="284" t="s">
        <v>549</v>
      </c>
      <c r="B17" s="354" t="s">
        <v>110</v>
      </c>
      <c r="C17" s="283" t="s">
        <v>377</v>
      </c>
      <c r="D17" s="570"/>
      <c r="E17" s="45" t="s">
        <v>172</v>
      </c>
      <c r="F17" s="60"/>
      <c r="G17" s="60"/>
      <c r="H17" s="45" t="s">
        <v>172</v>
      </c>
      <c r="I17" s="80"/>
    </row>
    <row r="18" spans="1:10" ht="21" x14ac:dyDescent="0.15">
      <c r="A18" s="107" t="s">
        <v>907</v>
      </c>
      <c r="B18" s="354" t="s">
        <v>113</v>
      </c>
      <c r="C18" s="283" t="s">
        <v>361</v>
      </c>
      <c r="D18" s="566">
        <f>Таблица2300!E14</f>
        <v>0</v>
      </c>
      <c r="E18" s="45" t="s">
        <v>172</v>
      </c>
      <c r="F18" s="60"/>
      <c r="G18" s="60"/>
      <c r="H18" s="45" t="s">
        <v>172</v>
      </c>
      <c r="I18" s="80"/>
      <c r="J18" s="37" t="s">
        <v>1261</v>
      </c>
    </row>
    <row r="19" spans="1:10" x14ac:dyDescent="0.15">
      <c r="A19" s="107" t="s">
        <v>550</v>
      </c>
      <c r="B19" s="354" t="s">
        <v>114</v>
      </c>
      <c r="C19" s="283" t="s">
        <v>82</v>
      </c>
      <c r="D19" s="60"/>
      <c r="E19" s="45" t="s">
        <v>172</v>
      </c>
      <c r="F19" s="60"/>
      <c r="G19" s="60"/>
      <c r="H19" s="45" t="s">
        <v>172</v>
      </c>
      <c r="I19" s="80"/>
    </row>
    <row r="20" spans="1:10" ht="21" x14ac:dyDescent="0.15">
      <c r="A20" s="107" t="s">
        <v>962</v>
      </c>
      <c r="B20" s="354" t="s">
        <v>551</v>
      </c>
      <c r="C20" s="283" t="s">
        <v>597</v>
      </c>
      <c r="D20" s="80"/>
      <c r="E20" s="45" t="s">
        <v>172</v>
      </c>
      <c r="F20" s="80"/>
      <c r="G20" s="80"/>
      <c r="H20" s="45" t="s">
        <v>172</v>
      </c>
      <c r="I20" s="80"/>
    </row>
    <row r="21" spans="1:10" ht="21" x14ac:dyDescent="0.15">
      <c r="A21" s="107" t="s">
        <v>553</v>
      </c>
      <c r="B21" s="354" t="s">
        <v>554</v>
      </c>
      <c r="C21" s="283" t="s">
        <v>599</v>
      </c>
      <c r="D21" s="80"/>
      <c r="E21" s="45" t="s">
        <v>172</v>
      </c>
      <c r="F21" s="80"/>
      <c r="G21" s="80"/>
      <c r="H21" s="45" t="s">
        <v>172</v>
      </c>
      <c r="I21" s="80"/>
    </row>
    <row r="22" spans="1:10" x14ac:dyDescent="0.15">
      <c r="A22" s="107" t="s">
        <v>555</v>
      </c>
      <c r="B22" s="354" t="s">
        <v>556</v>
      </c>
      <c r="C22" s="283" t="s">
        <v>603</v>
      </c>
      <c r="D22" s="80"/>
      <c r="E22" s="45" t="s">
        <v>172</v>
      </c>
      <c r="F22" s="80"/>
      <c r="G22" s="80"/>
      <c r="H22" s="45" t="s">
        <v>172</v>
      </c>
      <c r="I22" s="80"/>
    </row>
    <row r="23" spans="1:10" ht="21" x14ac:dyDescent="0.15">
      <c r="A23" s="107" t="s">
        <v>963</v>
      </c>
      <c r="B23" s="354" t="s">
        <v>557</v>
      </c>
      <c r="C23" s="283" t="s">
        <v>906</v>
      </c>
      <c r="D23" s="80"/>
      <c r="E23" s="45" t="s">
        <v>172</v>
      </c>
      <c r="F23" s="80"/>
      <c r="G23" s="80"/>
      <c r="H23" s="45" t="s">
        <v>172</v>
      </c>
      <c r="I23" s="80"/>
    </row>
    <row r="24" spans="1:10" ht="21" x14ac:dyDescent="0.15">
      <c r="A24" s="107" t="s">
        <v>964</v>
      </c>
      <c r="B24" s="354" t="s">
        <v>421</v>
      </c>
      <c r="C24" s="291" t="s">
        <v>83</v>
      </c>
      <c r="D24" s="80"/>
      <c r="E24" s="45" t="s">
        <v>172</v>
      </c>
      <c r="F24" s="80"/>
      <c r="G24" s="80"/>
      <c r="H24" s="45" t="s">
        <v>172</v>
      </c>
      <c r="I24" s="80"/>
    </row>
    <row r="25" spans="1:10" ht="42" x14ac:dyDescent="0.15">
      <c r="A25" s="107" t="s">
        <v>558</v>
      </c>
      <c r="B25" s="354" t="s">
        <v>76</v>
      </c>
      <c r="C25" s="291" t="s">
        <v>84</v>
      </c>
      <c r="D25" s="80"/>
      <c r="E25" s="45" t="s">
        <v>172</v>
      </c>
      <c r="F25" s="80"/>
      <c r="G25" s="80"/>
      <c r="H25" s="45" t="s">
        <v>172</v>
      </c>
      <c r="I25" s="80"/>
    </row>
    <row r="26" spans="1:10" x14ac:dyDescent="0.15">
      <c r="B26" s="85"/>
    </row>
    <row r="27" spans="1:10" x14ac:dyDescent="0.15">
      <c r="A27" s="53" t="s">
        <v>40</v>
      </c>
      <c r="B27" s="53"/>
      <c r="C27" s="53"/>
      <c r="D27" s="53"/>
      <c r="E27" s="53"/>
      <c r="F27" s="53"/>
      <c r="G27" s="53"/>
      <c r="H27" s="53"/>
      <c r="I27" s="53"/>
    </row>
  </sheetData>
  <mergeCells count="1">
    <mergeCell ref="C3:I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36" sqref="G36"/>
    </sheetView>
  </sheetViews>
  <sheetFormatPr defaultColWidth="9.140625" defaultRowHeight="10.5" x14ac:dyDescent="0.15"/>
  <cols>
    <col min="1" max="1" width="40.42578125" style="56" customWidth="1"/>
    <col min="2" max="3" width="9.28515625" style="56" customWidth="1"/>
    <col min="4" max="4" width="13.28515625" style="56" customWidth="1"/>
    <col min="5" max="5" width="11.85546875" style="56" customWidth="1"/>
    <col min="6" max="6" width="13.28515625" style="56" customWidth="1"/>
    <col min="7" max="7" width="14" style="56" customWidth="1"/>
    <col min="8" max="8" width="13.140625" style="56" customWidth="1"/>
    <col min="9" max="9" width="15.42578125" style="56" customWidth="1"/>
    <col min="10" max="10" width="9.140625" style="56" customWidth="1"/>
    <col min="11" max="16384" width="9.140625" style="56"/>
  </cols>
  <sheetData>
    <row r="1" spans="1:9" x14ac:dyDescent="0.15">
      <c r="A1" s="85" t="s">
        <v>559</v>
      </c>
      <c r="B1" s="85"/>
      <c r="C1" s="85"/>
      <c r="D1" s="85"/>
      <c r="E1" s="85"/>
      <c r="F1" s="85"/>
      <c r="G1" s="85"/>
      <c r="H1" s="85"/>
      <c r="I1" s="85"/>
    </row>
    <row r="2" spans="1:9" x14ac:dyDescent="0.15">
      <c r="A2" s="54" t="s">
        <v>560</v>
      </c>
      <c r="B2" s="85" t="s">
        <v>42</v>
      </c>
    </row>
    <row r="3" spans="1:9" ht="10.5" customHeight="1" x14ac:dyDescent="0.15">
      <c r="B3" s="85"/>
      <c r="C3" s="664" t="s">
        <v>561</v>
      </c>
      <c r="D3" s="664"/>
      <c r="E3" s="664"/>
    </row>
    <row r="4" spans="1:9" x14ac:dyDescent="0.15">
      <c r="A4" s="54"/>
      <c r="B4" s="85"/>
    </row>
    <row r="5" spans="1:9" ht="15" customHeight="1" x14ac:dyDescent="0.15">
      <c r="A5" s="708"/>
      <c r="B5" s="709"/>
      <c r="C5" s="680" t="s">
        <v>47</v>
      </c>
      <c r="D5" s="710" t="s">
        <v>391</v>
      </c>
      <c r="E5" s="703" t="s">
        <v>562</v>
      </c>
      <c r="F5" s="711"/>
      <c r="G5" s="711"/>
      <c r="H5" s="711"/>
      <c r="I5" s="711"/>
    </row>
    <row r="6" spans="1:9" ht="15" customHeight="1" x14ac:dyDescent="0.15">
      <c r="A6" s="708"/>
      <c r="B6" s="709"/>
      <c r="C6" s="680"/>
      <c r="D6" s="710"/>
      <c r="E6" s="704" t="s">
        <v>563</v>
      </c>
      <c r="F6" s="712" t="s">
        <v>564</v>
      </c>
      <c r="G6" s="712"/>
      <c r="H6" s="712"/>
      <c r="I6" s="712"/>
    </row>
    <row r="7" spans="1:9" ht="10.5" customHeight="1" x14ac:dyDescent="0.15">
      <c r="A7" s="708"/>
      <c r="B7" s="709"/>
      <c r="C7" s="680"/>
      <c r="D7" s="710"/>
      <c r="E7" s="704"/>
      <c r="F7" s="713" t="s">
        <v>565</v>
      </c>
      <c r="G7" s="714"/>
      <c r="H7" s="713" t="s">
        <v>566</v>
      </c>
      <c r="I7" s="714"/>
    </row>
    <row r="8" spans="1:9" ht="42" x14ac:dyDescent="0.15">
      <c r="A8" s="708"/>
      <c r="B8" s="709"/>
      <c r="C8" s="680"/>
      <c r="D8" s="710"/>
      <c r="E8" s="704"/>
      <c r="F8" s="75" t="s">
        <v>357</v>
      </c>
      <c r="G8" s="75" t="s">
        <v>567</v>
      </c>
      <c r="H8" s="75" t="s">
        <v>357</v>
      </c>
      <c r="I8" s="75" t="s">
        <v>568</v>
      </c>
    </row>
    <row r="9" spans="1:9" x14ac:dyDescent="0.15">
      <c r="A9" s="75" t="s">
        <v>103</v>
      </c>
      <c r="B9" s="90"/>
      <c r="C9" s="42">
        <v>2</v>
      </c>
      <c r="D9" s="57" t="s">
        <v>81</v>
      </c>
      <c r="E9" s="57" t="s">
        <v>360</v>
      </c>
      <c r="F9" s="57" t="s">
        <v>361</v>
      </c>
      <c r="G9" s="57" t="s">
        <v>82</v>
      </c>
      <c r="H9" s="57" t="s">
        <v>83</v>
      </c>
      <c r="I9" s="57" t="s">
        <v>84</v>
      </c>
    </row>
    <row r="10" spans="1:9" x14ac:dyDescent="0.15">
      <c r="A10" s="68" t="s">
        <v>80</v>
      </c>
      <c r="B10" s="91"/>
      <c r="C10" s="88"/>
      <c r="D10" s="58" t="s">
        <v>81</v>
      </c>
      <c r="E10" s="58" t="s">
        <v>360</v>
      </c>
      <c r="F10" s="58" t="s">
        <v>361</v>
      </c>
      <c r="G10" s="58" t="s">
        <v>82</v>
      </c>
      <c r="H10" s="58" t="s">
        <v>83</v>
      </c>
      <c r="I10" s="58" t="s">
        <v>84</v>
      </c>
    </row>
    <row r="11" spans="1:9" x14ac:dyDescent="0.15">
      <c r="A11" s="110" t="s">
        <v>569</v>
      </c>
      <c r="B11" s="88" t="s">
        <v>102</v>
      </c>
      <c r="C11" s="59">
        <v>1</v>
      </c>
      <c r="D11" s="60">
        <f t="shared" ref="D11:I11" si="0">D12+D14+D15</f>
        <v>0</v>
      </c>
      <c r="E11" s="60">
        <f t="shared" si="0"/>
        <v>0</v>
      </c>
      <c r="F11" s="60">
        <f t="shared" si="0"/>
        <v>0</v>
      </c>
      <c r="G11" s="60">
        <f t="shared" si="0"/>
        <v>0</v>
      </c>
      <c r="H11" s="60">
        <f t="shared" si="0"/>
        <v>0</v>
      </c>
      <c r="I11" s="60">
        <f t="shared" si="0"/>
        <v>0</v>
      </c>
    </row>
    <row r="12" spans="1:9" x14ac:dyDescent="0.15">
      <c r="A12" s="76" t="s">
        <v>570</v>
      </c>
      <c r="B12" s="88" t="s">
        <v>366</v>
      </c>
      <c r="C12" s="59">
        <v>2</v>
      </c>
      <c r="D12" s="60"/>
      <c r="E12" s="60"/>
      <c r="F12" s="77"/>
      <c r="G12" s="77"/>
      <c r="H12" s="77"/>
      <c r="I12" s="77"/>
    </row>
    <row r="13" spans="1:9" x14ac:dyDescent="0.15">
      <c r="A13" s="76" t="s">
        <v>571</v>
      </c>
      <c r="B13" s="88" t="s">
        <v>371</v>
      </c>
      <c r="C13" s="59">
        <v>3</v>
      </c>
      <c r="D13" s="60"/>
      <c r="E13" s="60"/>
      <c r="F13" s="77"/>
      <c r="G13" s="77"/>
      <c r="H13" s="77"/>
      <c r="I13" s="77"/>
    </row>
    <row r="14" spans="1:9" ht="21" x14ac:dyDescent="0.15">
      <c r="A14" s="111" t="s">
        <v>965</v>
      </c>
      <c r="B14" s="88" t="s">
        <v>107</v>
      </c>
      <c r="C14" s="59">
        <v>4</v>
      </c>
      <c r="D14" s="60"/>
      <c r="E14" s="60"/>
      <c r="F14" s="77"/>
      <c r="G14" s="77"/>
      <c r="H14" s="77"/>
      <c r="I14" s="77"/>
    </row>
    <row r="15" spans="1:9" ht="21" x14ac:dyDescent="0.15">
      <c r="A15" s="111" t="s">
        <v>966</v>
      </c>
      <c r="B15" s="88" t="s">
        <v>110</v>
      </c>
      <c r="C15" s="59">
        <v>5</v>
      </c>
      <c r="D15" s="60"/>
      <c r="E15" s="60"/>
      <c r="F15" s="77"/>
      <c r="G15" s="77"/>
      <c r="H15" s="77"/>
      <c r="I15" s="77"/>
    </row>
    <row r="16" spans="1:9" ht="31.5" x14ac:dyDescent="0.15">
      <c r="A16" s="76" t="s">
        <v>572</v>
      </c>
      <c r="B16" s="88" t="s">
        <v>113</v>
      </c>
      <c r="C16" s="59">
        <v>6</v>
      </c>
      <c r="D16" s="60"/>
      <c r="E16" s="60"/>
      <c r="F16" s="77"/>
      <c r="G16" s="77"/>
      <c r="H16" s="77"/>
      <c r="I16" s="77"/>
    </row>
    <row r="17" spans="1:9" x14ac:dyDescent="0.15">
      <c r="A17" s="76" t="s">
        <v>573</v>
      </c>
      <c r="B17" s="88" t="s">
        <v>114</v>
      </c>
      <c r="C17" s="59">
        <v>7</v>
      </c>
      <c r="D17" s="60"/>
      <c r="E17" s="60"/>
      <c r="F17" s="77"/>
      <c r="G17" s="77"/>
      <c r="H17" s="77"/>
      <c r="I17" s="77"/>
    </row>
    <row r="18" spans="1:9" x14ac:dyDescent="0.15">
      <c r="A18" s="112"/>
      <c r="B18" s="86"/>
      <c r="C18" s="62"/>
      <c r="D18" s="113"/>
    </row>
    <row r="19" spans="1:9" x14ac:dyDescent="0.15">
      <c r="A19" s="707" t="s">
        <v>574</v>
      </c>
      <c r="B19" s="707"/>
      <c r="C19" s="707"/>
      <c r="D19" s="707"/>
    </row>
    <row r="20" spans="1:9" x14ac:dyDescent="0.15">
      <c r="A20" s="53" t="s">
        <v>40</v>
      </c>
      <c r="B20" s="85"/>
      <c r="C20" s="85"/>
      <c r="D20" s="53"/>
      <c r="E20" s="85"/>
      <c r="F20" s="85"/>
      <c r="G20" s="85"/>
      <c r="H20" s="85"/>
      <c r="I20" s="85"/>
    </row>
  </sheetData>
  <mergeCells count="11">
    <mergeCell ref="A19:D19"/>
    <mergeCell ref="C3:E3"/>
    <mergeCell ref="A5:A8"/>
    <mergeCell ref="B5:B8"/>
    <mergeCell ref="C5:C8"/>
    <mergeCell ref="D5:D8"/>
    <mergeCell ref="E5:I5"/>
    <mergeCell ref="E6:E8"/>
    <mergeCell ref="F6:I6"/>
    <mergeCell ref="F7:G7"/>
    <mergeCell ref="H7:I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topLeftCell="A4" workbookViewId="0">
      <selection activeCell="G19" sqref="G19"/>
    </sheetView>
  </sheetViews>
  <sheetFormatPr defaultColWidth="9.140625" defaultRowHeight="10.5" x14ac:dyDescent="0.15"/>
  <cols>
    <col min="1" max="1" width="73.42578125" style="40" bestFit="1" customWidth="1"/>
    <col min="2" max="2" width="6.42578125" style="40" customWidth="1"/>
    <col min="3" max="3" width="8.28515625" style="40" bestFit="1" customWidth="1"/>
    <col min="4" max="5" width="16.42578125" style="40" bestFit="1" customWidth="1"/>
    <col min="6" max="6" width="10.7109375" style="40" customWidth="1"/>
    <col min="7" max="7" width="16.42578125" style="40" customWidth="1"/>
    <col min="8" max="14" width="10.7109375" style="40" customWidth="1"/>
    <col min="15" max="15" width="9.140625" style="40" customWidth="1"/>
    <col min="16" max="16384" width="9.140625" style="40"/>
  </cols>
  <sheetData>
    <row r="1" spans="1:14" x14ac:dyDescent="0.15">
      <c r="A1" s="376" t="s">
        <v>575</v>
      </c>
      <c r="B1" s="430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x14ac:dyDescent="0.15">
      <c r="A2" s="39" t="s">
        <v>576</v>
      </c>
      <c r="B2" s="430" t="s">
        <v>42</v>
      </c>
      <c r="C2" s="346"/>
    </row>
    <row r="3" spans="1:14" x14ac:dyDescent="0.15">
      <c r="A3" s="41" t="s">
        <v>977</v>
      </c>
      <c r="B3" s="43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x14ac:dyDescent="0.15">
      <c r="A4" s="37"/>
      <c r="B4" s="430"/>
      <c r="D4" s="720" t="s">
        <v>577</v>
      </c>
      <c r="E4" s="720"/>
      <c r="F4" s="720"/>
      <c r="G4" s="340"/>
      <c r="H4" s="340"/>
      <c r="I4" s="340"/>
      <c r="J4" s="340"/>
      <c r="K4" s="340"/>
      <c r="L4" s="340"/>
      <c r="M4" s="340"/>
      <c r="N4" s="340"/>
    </row>
    <row r="5" spans="1:14" x14ac:dyDescent="0.15">
      <c r="A5" s="37"/>
      <c r="B5" s="43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x14ac:dyDescent="0.15">
      <c r="A6" s="669" t="s">
        <v>578</v>
      </c>
      <c r="B6" s="500"/>
      <c r="C6" s="669" t="s">
        <v>47</v>
      </c>
      <c r="D6" s="669" t="s">
        <v>579</v>
      </c>
      <c r="E6" s="669" t="s">
        <v>447</v>
      </c>
      <c r="F6" s="669" t="s">
        <v>580</v>
      </c>
      <c r="G6" s="669" t="s">
        <v>447</v>
      </c>
      <c r="H6" s="717" t="s">
        <v>581</v>
      </c>
      <c r="I6" s="718"/>
      <c r="J6" s="718"/>
      <c r="K6" s="718"/>
      <c r="L6" s="718"/>
      <c r="M6" s="718"/>
      <c r="N6" s="719"/>
    </row>
    <row r="7" spans="1:14" x14ac:dyDescent="0.15">
      <c r="A7" s="697"/>
      <c r="B7" s="500"/>
      <c r="C7" s="697"/>
      <c r="D7" s="697"/>
      <c r="E7" s="697"/>
      <c r="F7" s="697"/>
      <c r="G7" s="697"/>
      <c r="H7" s="669" t="s">
        <v>582</v>
      </c>
      <c r="I7" s="669" t="s">
        <v>583</v>
      </c>
      <c r="J7" s="669" t="s">
        <v>584</v>
      </c>
      <c r="K7" s="717" t="s">
        <v>54</v>
      </c>
      <c r="L7" s="719"/>
      <c r="M7" s="669" t="s">
        <v>585</v>
      </c>
      <c r="N7" s="669" t="s">
        <v>586</v>
      </c>
    </row>
    <row r="8" spans="1:14" x14ac:dyDescent="0.15">
      <c r="A8" s="670"/>
      <c r="B8" s="500"/>
      <c r="C8" s="670"/>
      <c r="D8" s="670"/>
      <c r="E8" s="670"/>
      <c r="F8" s="670"/>
      <c r="G8" s="670"/>
      <c r="H8" s="670"/>
      <c r="I8" s="670"/>
      <c r="J8" s="670"/>
      <c r="K8" s="500" t="s">
        <v>587</v>
      </c>
      <c r="L8" s="500" t="s">
        <v>588</v>
      </c>
      <c r="M8" s="670"/>
      <c r="N8" s="670"/>
    </row>
    <row r="9" spans="1:14" x14ac:dyDescent="0.15">
      <c r="A9" s="500">
        <v>1</v>
      </c>
      <c r="B9" s="500"/>
      <c r="C9" s="500">
        <v>2</v>
      </c>
      <c r="D9" s="500">
        <v>3</v>
      </c>
      <c r="E9" s="500">
        <v>4</v>
      </c>
      <c r="F9" s="500">
        <v>5</v>
      </c>
      <c r="G9" s="500">
        <v>6</v>
      </c>
      <c r="H9" s="500">
        <v>7</v>
      </c>
      <c r="I9" s="500">
        <v>8</v>
      </c>
      <c r="J9" s="500">
        <v>9</v>
      </c>
      <c r="K9" s="500">
        <v>10</v>
      </c>
      <c r="L9" s="500">
        <v>11</v>
      </c>
      <c r="M9" s="500">
        <v>12</v>
      </c>
      <c r="N9" s="500">
        <v>13</v>
      </c>
    </row>
    <row r="10" spans="1:14" x14ac:dyDescent="0.15">
      <c r="A10" s="416" t="s">
        <v>80</v>
      </c>
      <c r="B10" s="416"/>
      <c r="C10" s="416"/>
      <c r="D10" s="428" t="s">
        <v>81</v>
      </c>
      <c r="E10" s="428" t="s">
        <v>360</v>
      </c>
      <c r="F10" s="416">
        <v>5</v>
      </c>
      <c r="G10" s="416">
        <v>6</v>
      </c>
      <c r="H10" s="416">
        <v>7</v>
      </c>
      <c r="I10" s="416">
        <v>8</v>
      </c>
      <c r="J10" s="416">
        <v>9</v>
      </c>
      <c r="K10" s="416">
        <v>10</v>
      </c>
      <c r="L10" s="416">
        <v>11</v>
      </c>
      <c r="M10" s="416">
        <v>12</v>
      </c>
      <c r="N10" s="416">
        <v>13</v>
      </c>
    </row>
    <row r="11" spans="1:14" x14ac:dyDescent="0.15">
      <c r="A11" s="417" t="s">
        <v>589</v>
      </c>
      <c r="B11" s="415" t="s">
        <v>102</v>
      </c>
      <c r="C11" s="425">
        <v>1</v>
      </c>
      <c r="D11" s="48"/>
      <c r="E11" s="48"/>
      <c r="F11" s="414">
        <f>H11+I11+J11+M11+N11</f>
        <v>0</v>
      </c>
      <c r="G11" s="414"/>
      <c r="H11" s="414"/>
      <c r="I11" s="414"/>
      <c r="J11" s="414"/>
      <c r="K11" s="425" t="s">
        <v>108</v>
      </c>
      <c r="L11" s="425" t="s">
        <v>108</v>
      </c>
      <c r="M11" s="414"/>
      <c r="N11" s="414"/>
    </row>
    <row r="12" spans="1:14" x14ac:dyDescent="0.15">
      <c r="A12" s="417" t="s">
        <v>590</v>
      </c>
      <c r="B12" s="415" t="s">
        <v>366</v>
      </c>
      <c r="C12" s="425">
        <v>2</v>
      </c>
      <c r="D12" s="48"/>
      <c r="E12" s="48"/>
      <c r="F12" s="414">
        <f>H12+I12+J12+M12+N12</f>
        <v>0</v>
      </c>
      <c r="G12" s="414"/>
      <c r="H12" s="414"/>
      <c r="I12" s="414"/>
      <c r="J12" s="414"/>
      <c r="K12" s="425" t="s">
        <v>108</v>
      </c>
      <c r="L12" s="425" t="s">
        <v>108</v>
      </c>
      <c r="M12" s="414"/>
      <c r="N12" s="414"/>
    </row>
    <row r="13" spans="1:14" x14ac:dyDescent="0.15">
      <c r="A13" s="413" t="s">
        <v>591</v>
      </c>
      <c r="B13" s="415" t="s">
        <v>371</v>
      </c>
      <c r="C13" s="425">
        <v>3</v>
      </c>
      <c r="D13" s="392"/>
      <c r="E13" s="392"/>
      <c r="F13" s="414">
        <f>H13+I13+J13+M13+N13</f>
        <v>0</v>
      </c>
      <c r="G13" s="392"/>
      <c r="H13" s="392"/>
      <c r="I13" s="392"/>
      <c r="J13" s="392"/>
      <c r="K13" s="425" t="s">
        <v>108</v>
      </c>
      <c r="L13" s="425" t="s">
        <v>108</v>
      </c>
      <c r="M13" s="392"/>
      <c r="N13" s="392"/>
    </row>
    <row r="14" spans="1:14" x14ac:dyDescent="0.15">
      <c r="A14" s="413" t="s">
        <v>592</v>
      </c>
      <c r="B14" s="415" t="s">
        <v>107</v>
      </c>
      <c r="C14" s="425">
        <v>4</v>
      </c>
      <c r="D14" s="392"/>
      <c r="E14" s="392"/>
      <c r="F14" s="414">
        <f>H14+I14+J14+M14+N14</f>
        <v>0</v>
      </c>
      <c r="G14" s="46"/>
      <c r="H14" s="46"/>
      <c r="I14" s="46"/>
      <c r="J14" s="46"/>
      <c r="K14" s="425" t="s">
        <v>108</v>
      </c>
      <c r="L14" s="425" t="s">
        <v>108</v>
      </c>
      <c r="M14" s="46"/>
      <c r="N14" s="46"/>
    </row>
    <row r="15" spans="1:14" x14ac:dyDescent="0.15">
      <c r="A15" s="413" t="s">
        <v>593</v>
      </c>
      <c r="B15" s="415" t="s">
        <v>110</v>
      </c>
      <c r="C15" s="425">
        <v>5</v>
      </c>
      <c r="D15" s="392"/>
      <c r="E15" s="392"/>
      <c r="F15" s="414">
        <f>H15+I15+J15+M15+N15</f>
        <v>0</v>
      </c>
      <c r="G15" s="392"/>
      <c r="H15" s="392"/>
      <c r="I15" s="392"/>
      <c r="J15" s="392"/>
      <c r="K15" s="425" t="s">
        <v>108</v>
      </c>
      <c r="L15" s="425" t="s">
        <v>108</v>
      </c>
      <c r="M15" s="392"/>
      <c r="N15" s="392"/>
    </row>
    <row r="16" spans="1:14" x14ac:dyDescent="0.15">
      <c r="A16" s="413" t="s">
        <v>594</v>
      </c>
      <c r="B16" s="306" t="s">
        <v>113</v>
      </c>
      <c r="C16" s="425">
        <v>6</v>
      </c>
      <c r="D16" s="392">
        <f t="shared" ref="D16:L16" si="0">D19+D22+D23</f>
        <v>0</v>
      </c>
      <c r="E16" s="392">
        <f t="shared" si="0"/>
        <v>0</v>
      </c>
      <c r="F16" s="392">
        <f t="shared" si="0"/>
        <v>0</v>
      </c>
      <c r="G16" s="392">
        <f t="shared" si="0"/>
        <v>0</v>
      </c>
      <c r="H16" s="392">
        <f t="shared" si="0"/>
        <v>0</v>
      </c>
      <c r="I16" s="392">
        <f t="shared" si="0"/>
        <v>0</v>
      </c>
      <c r="J16" s="392">
        <f t="shared" si="0"/>
        <v>0</v>
      </c>
      <c r="K16" s="392">
        <f t="shared" si="0"/>
        <v>0</v>
      </c>
      <c r="L16" s="392">
        <f t="shared" si="0"/>
        <v>0</v>
      </c>
      <c r="M16" s="338" t="s">
        <v>108</v>
      </c>
      <c r="N16" s="338" t="s">
        <v>108</v>
      </c>
    </row>
    <row r="17" spans="1:15" x14ac:dyDescent="0.15">
      <c r="A17" s="413" t="s">
        <v>595</v>
      </c>
      <c r="B17" s="306" t="s">
        <v>596</v>
      </c>
      <c r="C17" s="353" t="s">
        <v>597</v>
      </c>
      <c r="D17" s="392"/>
      <c r="E17" s="392"/>
      <c r="F17" s="414">
        <f>H17+I17+J17</f>
        <v>0</v>
      </c>
      <c r="G17" s="392"/>
      <c r="H17" s="392"/>
      <c r="I17" s="392"/>
      <c r="J17" s="392">
        <f>K17+L17</f>
        <v>0</v>
      </c>
      <c r="K17" s="392"/>
      <c r="L17" s="392"/>
      <c r="M17" s="338" t="s">
        <v>108</v>
      </c>
      <c r="N17" s="338" t="s">
        <v>108</v>
      </c>
    </row>
    <row r="18" spans="1:15" s="373" customFormat="1" x14ac:dyDescent="0.15">
      <c r="A18" s="785" t="s">
        <v>1277</v>
      </c>
      <c r="B18" s="83" t="s">
        <v>1278</v>
      </c>
      <c r="C18" s="317" t="s">
        <v>1279</v>
      </c>
      <c r="D18" s="393"/>
      <c r="E18" s="393"/>
      <c r="F18" s="414">
        <f t="shared" ref="F18:F19" si="1">H18+I18+J18</f>
        <v>0</v>
      </c>
      <c r="G18" s="393"/>
      <c r="H18" s="393"/>
      <c r="I18" s="393"/>
      <c r="J18" s="392">
        <f>K18+L18</f>
        <v>0</v>
      </c>
      <c r="K18" s="393"/>
      <c r="L18" s="393"/>
      <c r="M18" s="338" t="s">
        <v>108</v>
      </c>
      <c r="N18" s="338" t="s">
        <v>108</v>
      </c>
      <c r="O18" s="373" t="s">
        <v>1148</v>
      </c>
    </row>
    <row r="19" spans="1:15" x14ac:dyDescent="0.15">
      <c r="A19" s="413" t="s">
        <v>1104</v>
      </c>
      <c r="B19" s="306" t="s">
        <v>598</v>
      </c>
      <c r="C19" s="353" t="s">
        <v>599</v>
      </c>
      <c r="D19" s="392"/>
      <c r="E19" s="392"/>
      <c r="F19" s="414">
        <f t="shared" si="1"/>
        <v>0</v>
      </c>
      <c r="G19" s="392"/>
      <c r="H19" s="392"/>
      <c r="I19" s="392"/>
      <c r="J19" s="392">
        <f>K19+L19</f>
        <v>0</v>
      </c>
      <c r="K19" s="392"/>
      <c r="L19" s="392"/>
      <c r="M19" s="338" t="s">
        <v>108</v>
      </c>
      <c r="N19" s="338" t="s">
        <v>108</v>
      </c>
    </row>
    <row r="20" spans="1:15" x14ac:dyDescent="0.15">
      <c r="A20" s="413" t="s">
        <v>595</v>
      </c>
      <c r="B20" s="306" t="s">
        <v>600</v>
      </c>
      <c r="C20" s="353" t="s">
        <v>601</v>
      </c>
      <c r="D20" s="392"/>
      <c r="E20" s="392"/>
      <c r="F20" s="414">
        <f t="shared" ref="F20:F23" si="2">H20+I20+J20</f>
        <v>0</v>
      </c>
      <c r="G20" s="392"/>
      <c r="H20" s="392"/>
      <c r="I20" s="392"/>
      <c r="J20" s="392">
        <f t="shared" ref="J20:J23" si="3">K20+L20</f>
        <v>0</v>
      </c>
      <c r="K20" s="392"/>
      <c r="L20" s="392"/>
      <c r="M20" s="338" t="s">
        <v>108</v>
      </c>
      <c r="N20" s="338" t="s">
        <v>108</v>
      </c>
    </row>
    <row r="21" spans="1:15" ht="21" x14ac:dyDescent="0.15">
      <c r="A21" s="413" t="s">
        <v>910</v>
      </c>
      <c r="B21" s="306" t="s">
        <v>908</v>
      </c>
      <c r="C21" s="353" t="s">
        <v>909</v>
      </c>
      <c r="D21" s="392"/>
      <c r="E21" s="392"/>
      <c r="F21" s="414">
        <f t="shared" si="2"/>
        <v>0</v>
      </c>
      <c r="G21" s="392"/>
      <c r="H21" s="392"/>
      <c r="I21" s="392"/>
      <c r="J21" s="392">
        <f t="shared" si="3"/>
        <v>0</v>
      </c>
      <c r="K21" s="392"/>
      <c r="L21" s="392"/>
      <c r="M21" s="338" t="s">
        <v>108</v>
      </c>
      <c r="N21" s="338" t="s">
        <v>108</v>
      </c>
    </row>
    <row r="22" spans="1:15" ht="31.5" x14ac:dyDescent="0.15">
      <c r="A22" s="442" t="s">
        <v>967</v>
      </c>
      <c r="B22" s="443" t="s">
        <v>602</v>
      </c>
      <c r="C22" s="353" t="s">
        <v>603</v>
      </c>
      <c r="D22" s="392"/>
      <c r="E22" s="392"/>
      <c r="F22" s="414">
        <f t="shared" si="2"/>
        <v>0</v>
      </c>
      <c r="G22" s="392"/>
      <c r="H22" s="392"/>
      <c r="I22" s="392"/>
      <c r="J22" s="392">
        <f t="shared" si="3"/>
        <v>0</v>
      </c>
      <c r="K22" s="392"/>
      <c r="L22" s="392"/>
      <c r="M22" s="338" t="s">
        <v>108</v>
      </c>
      <c r="N22" s="338" t="s">
        <v>108</v>
      </c>
    </row>
    <row r="23" spans="1:15" ht="21" x14ac:dyDescent="0.15">
      <c r="A23" s="413" t="s">
        <v>968</v>
      </c>
      <c r="B23" s="443" t="s">
        <v>604</v>
      </c>
      <c r="C23" s="353" t="s">
        <v>605</v>
      </c>
      <c r="D23" s="392"/>
      <c r="E23" s="392"/>
      <c r="F23" s="414">
        <f t="shared" si="2"/>
        <v>0</v>
      </c>
      <c r="G23" s="392"/>
      <c r="H23" s="392"/>
      <c r="I23" s="392"/>
      <c r="J23" s="392">
        <f t="shared" si="3"/>
        <v>0</v>
      </c>
      <c r="K23" s="392"/>
      <c r="L23" s="392"/>
      <c r="M23" s="338" t="s">
        <v>108</v>
      </c>
      <c r="N23" s="338" t="s">
        <v>108</v>
      </c>
    </row>
    <row r="24" spans="1:15" x14ac:dyDescent="0.15">
      <c r="A24" s="444" t="s">
        <v>606</v>
      </c>
      <c r="B24" s="306" t="s">
        <v>114</v>
      </c>
      <c r="C24" s="353">
        <v>7</v>
      </c>
      <c r="D24" s="392">
        <f t="shared" ref="D24:J24" si="4">D11+D13+D16</f>
        <v>0</v>
      </c>
      <c r="E24" s="392">
        <f t="shared" si="4"/>
        <v>0</v>
      </c>
      <c r="F24" s="392">
        <f t="shared" si="4"/>
        <v>0</v>
      </c>
      <c r="G24" s="392">
        <f t="shared" si="4"/>
        <v>0</v>
      </c>
      <c r="H24" s="392">
        <f t="shared" si="4"/>
        <v>0</v>
      </c>
      <c r="I24" s="392">
        <f t="shared" si="4"/>
        <v>0</v>
      </c>
      <c r="J24" s="392">
        <f t="shared" si="4"/>
        <v>0</v>
      </c>
      <c r="K24" s="392">
        <f>K16</f>
        <v>0</v>
      </c>
      <c r="L24" s="392">
        <f>L16</f>
        <v>0</v>
      </c>
      <c r="M24" s="338">
        <f>M11+M13</f>
        <v>0</v>
      </c>
      <c r="N24" s="338">
        <f>N11+N13</f>
        <v>0</v>
      </c>
    </row>
    <row r="25" spans="1:15" s="373" customFormat="1" ht="21" x14ac:dyDescent="0.15">
      <c r="A25" s="489" t="s">
        <v>1147</v>
      </c>
      <c r="B25" s="83" t="s">
        <v>421</v>
      </c>
      <c r="C25" s="317"/>
      <c r="D25" s="393"/>
      <c r="E25" s="440" t="s">
        <v>108</v>
      </c>
      <c r="F25" s="393"/>
      <c r="G25" s="440" t="s">
        <v>108</v>
      </c>
      <c r="H25" s="440" t="s">
        <v>108</v>
      </c>
      <c r="I25" s="440" t="s">
        <v>108</v>
      </c>
      <c r="J25" s="440" t="s">
        <v>108</v>
      </c>
      <c r="K25" s="440" t="s">
        <v>108</v>
      </c>
      <c r="L25" s="440" t="s">
        <v>108</v>
      </c>
      <c r="M25" s="440" t="s">
        <v>108</v>
      </c>
      <c r="N25" s="440" t="s">
        <v>108</v>
      </c>
      <c r="O25" s="373" t="s">
        <v>1148</v>
      </c>
    </row>
    <row r="26" spans="1:15" x14ac:dyDescent="0.15">
      <c r="A26" s="15"/>
      <c r="B26" s="445"/>
      <c r="C26" s="342"/>
      <c r="D26" s="446"/>
      <c r="E26" s="446"/>
      <c r="F26" s="446"/>
      <c r="G26" s="446"/>
      <c r="H26" s="446"/>
      <c r="I26" s="446"/>
      <c r="J26" s="446"/>
      <c r="K26" s="446"/>
      <c r="L26" s="446"/>
      <c r="M26" s="447"/>
      <c r="N26" s="447"/>
    </row>
    <row r="27" spans="1:15" x14ac:dyDescent="0.15">
      <c r="A27" s="715" t="s">
        <v>978</v>
      </c>
      <c r="B27" s="715"/>
      <c r="C27" s="715"/>
      <c r="D27" s="715"/>
      <c r="E27" s="715"/>
      <c r="F27" s="715"/>
      <c r="G27" s="446"/>
      <c r="H27" s="446"/>
      <c r="I27" s="446"/>
      <c r="J27" s="446"/>
      <c r="K27" s="446"/>
      <c r="L27" s="446"/>
      <c r="M27" s="447"/>
      <c r="N27" s="447"/>
    </row>
    <row r="28" spans="1:15" x14ac:dyDescent="0.15">
      <c r="A28" s="15"/>
      <c r="B28" s="445"/>
      <c r="C28" s="342"/>
      <c r="D28" s="446"/>
      <c r="E28" s="446"/>
      <c r="F28" s="446"/>
      <c r="G28" s="446"/>
      <c r="H28" s="446"/>
      <c r="I28" s="446"/>
      <c r="J28" s="446"/>
      <c r="K28" s="446"/>
      <c r="L28" s="446"/>
      <c r="M28" s="447"/>
      <c r="N28" s="447"/>
    </row>
    <row r="29" spans="1:15" x14ac:dyDescent="0.15">
      <c r="A29" s="716" t="s">
        <v>979</v>
      </c>
      <c r="B29" s="445"/>
      <c r="C29" s="716" t="s">
        <v>47</v>
      </c>
      <c r="D29" s="716" t="s">
        <v>980</v>
      </c>
      <c r="E29" s="716"/>
      <c r="F29" s="716"/>
      <c r="G29" s="446"/>
      <c r="H29" s="446"/>
      <c r="I29" s="446"/>
      <c r="J29" s="446"/>
      <c r="K29" s="446"/>
      <c r="L29" s="446"/>
      <c r="M29" s="447"/>
      <c r="N29" s="447"/>
    </row>
    <row r="30" spans="1:15" x14ac:dyDescent="0.15">
      <c r="A30" s="716"/>
      <c r="B30" s="445"/>
      <c r="C30" s="716"/>
      <c r="D30" s="716" t="s">
        <v>357</v>
      </c>
      <c r="E30" s="716" t="s">
        <v>981</v>
      </c>
      <c r="F30" s="716"/>
      <c r="G30" s="446"/>
      <c r="H30" s="446"/>
      <c r="I30" s="446"/>
      <c r="J30" s="446"/>
      <c r="K30" s="446"/>
      <c r="L30" s="446"/>
      <c r="M30" s="447"/>
      <c r="N30" s="447"/>
    </row>
    <row r="31" spans="1:15" ht="31.5" x14ac:dyDescent="0.15">
      <c r="A31" s="716"/>
      <c r="B31" s="445"/>
      <c r="C31" s="716"/>
      <c r="D31" s="716"/>
      <c r="E31" s="356" t="s">
        <v>982</v>
      </c>
      <c r="F31" s="356" t="s">
        <v>983</v>
      </c>
      <c r="G31" s="446"/>
      <c r="H31" s="446"/>
      <c r="I31" s="446"/>
      <c r="J31" s="446"/>
      <c r="K31" s="446"/>
      <c r="L31" s="446"/>
      <c r="M31" s="447"/>
      <c r="N31" s="447"/>
    </row>
    <row r="32" spans="1:15" ht="21" x14ac:dyDescent="0.15">
      <c r="A32" s="502">
        <v>1</v>
      </c>
      <c r="B32" s="501"/>
      <c r="C32" s="502">
        <v>2</v>
      </c>
      <c r="D32" s="562">
        <v>3</v>
      </c>
      <c r="E32" s="562">
        <v>4</v>
      </c>
      <c r="F32" s="562">
        <v>5</v>
      </c>
      <c r="G32" s="563" t="s">
        <v>1105</v>
      </c>
      <c r="H32" s="446"/>
      <c r="I32" s="446"/>
      <c r="J32" s="446"/>
      <c r="K32" s="446"/>
      <c r="L32" s="446"/>
      <c r="M32" s="447"/>
      <c r="N32" s="447"/>
    </row>
    <row r="33" spans="1:14" ht="63" x14ac:dyDescent="0.15">
      <c r="A33" s="324" t="s">
        <v>984</v>
      </c>
      <c r="B33" s="296" t="s">
        <v>307</v>
      </c>
      <c r="C33" s="325" t="s">
        <v>985</v>
      </c>
      <c r="D33" s="564" t="s">
        <v>1106</v>
      </c>
      <c r="E33" s="564" t="s">
        <v>1107</v>
      </c>
      <c r="F33" s="564" t="s">
        <v>1108</v>
      </c>
      <c r="G33" s="446"/>
      <c r="H33" s="448"/>
      <c r="I33" s="446"/>
      <c r="J33" s="446"/>
      <c r="K33" s="446"/>
      <c r="L33" s="446"/>
      <c r="M33" s="447"/>
      <c r="N33" s="447"/>
    </row>
    <row r="34" spans="1:14" ht="63" x14ac:dyDescent="0.15">
      <c r="A34" s="324" t="s">
        <v>986</v>
      </c>
      <c r="B34" s="296" t="s">
        <v>309</v>
      </c>
      <c r="C34" s="325" t="s">
        <v>987</v>
      </c>
      <c r="D34" s="564" t="s">
        <v>1109</v>
      </c>
      <c r="E34" s="564" t="s">
        <v>1110</v>
      </c>
      <c r="F34" s="564" t="s">
        <v>1111</v>
      </c>
      <c r="G34" s="446"/>
      <c r="H34" s="448"/>
      <c r="I34" s="446"/>
      <c r="J34" s="446"/>
      <c r="K34" s="446"/>
      <c r="L34" s="446"/>
      <c r="M34" s="447"/>
      <c r="N34" s="447"/>
    </row>
    <row r="35" spans="1:14" ht="63" x14ac:dyDescent="0.15">
      <c r="A35" s="324" t="s">
        <v>988</v>
      </c>
      <c r="B35" s="296" t="s">
        <v>998</v>
      </c>
      <c r="C35" s="325" t="s">
        <v>989</v>
      </c>
      <c r="D35" s="564" t="s">
        <v>1112</v>
      </c>
      <c r="E35" s="564" t="s">
        <v>1113</v>
      </c>
      <c r="F35" s="564" t="s">
        <v>1114</v>
      </c>
      <c r="G35" s="446"/>
      <c r="H35" s="448"/>
      <c r="I35" s="446"/>
      <c r="J35" s="446"/>
      <c r="K35" s="446"/>
      <c r="L35" s="446"/>
      <c r="M35" s="447"/>
      <c r="N35" s="447"/>
    </row>
    <row r="36" spans="1:14" ht="63" x14ac:dyDescent="0.15">
      <c r="A36" s="324" t="s">
        <v>990</v>
      </c>
      <c r="B36" s="296" t="s">
        <v>999</v>
      </c>
      <c r="C36" s="325" t="s">
        <v>991</v>
      </c>
      <c r="D36" s="564" t="s">
        <v>1115</v>
      </c>
      <c r="E36" s="564" t="s">
        <v>1116</v>
      </c>
      <c r="F36" s="564" t="s">
        <v>1117</v>
      </c>
      <c r="G36" s="446"/>
      <c r="H36" s="448"/>
      <c r="I36" s="446"/>
      <c r="J36" s="446"/>
      <c r="K36" s="446"/>
      <c r="L36" s="446"/>
      <c r="M36" s="447"/>
      <c r="N36" s="447"/>
    </row>
    <row r="37" spans="1:14" x14ac:dyDescent="0.15">
      <c r="A37" s="326" t="s">
        <v>391</v>
      </c>
      <c r="B37" s="296" t="s">
        <v>311</v>
      </c>
      <c r="C37" s="327">
        <v>5</v>
      </c>
      <c r="D37" s="326" t="e">
        <f>D33+D34+D35+D36</f>
        <v>#VALUE!</v>
      </c>
      <c r="E37" s="326" t="e">
        <f>E33+E34+E35+E36</f>
        <v>#VALUE!</v>
      </c>
      <c r="F37" s="326" t="e">
        <f>F33+F34+F35+F36</f>
        <v>#VALUE!</v>
      </c>
      <c r="G37" s="446"/>
      <c r="H37" s="446"/>
      <c r="I37" s="446"/>
      <c r="J37" s="446"/>
      <c r="K37" s="446"/>
      <c r="L37" s="446"/>
      <c r="M37" s="447"/>
      <c r="N37" s="447"/>
    </row>
    <row r="38" spans="1:14" x14ac:dyDescent="0.15">
      <c r="A38" s="15"/>
      <c r="B38" s="445"/>
      <c r="C38" s="342"/>
      <c r="D38" s="446"/>
      <c r="E38" s="446"/>
      <c r="F38" s="446"/>
      <c r="G38" s="446"/>
      <c r="H38" s="446"/>
      <c r="I38" s="446"/>
      <c r="J38" s="446"/>
      <c r="K38" s="446"/>
      <c r="L38" s="446"/>
      <c r="M38" s="447"/>
      <c r="N38" s="447"/>
    </row>
    <row r="39" spans="1:14" x14ac:dyDescent="0.15">
      <c r="B39" s="430"/>
    </row>
    <row r="40" spans="1:14" x14ac:dyDescent="0.15">
      <c r="A40" s="430" t="s">
        <v>40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</row>
  </sheetData>
  <mergeCells count="20">
    <mergeCell ref="D4:F4"/>
    <mergeCell ref="A6:A8"/>
    <mergeCell ref="C6:C8"/>
    <mergeCell ref="D6:D8"/>
    <mergeCell ref="E6:E8"/>
    <mergeCell ref="F6:F8"/>
    <mergeCell ref="G6:G8"/>
    <mergeCell ref="H6:N6"/>
    <mergeCell ref="H7:H8"/>
    <mergeCell ref="I7:I8"/>
    <mergeCell ref="J7:J8"/>
    <mergeCell ref="K7:L7"/>
    <mergeCell ref="M7:M8"/>
    <mergeCell ref="N7:N8"/>
    <mergeCell ref="A27:F27"/>
    <mergeCell ref="A29:A31"/>
    <mergeCell ref="C29:C31"/>
    <mergeCell ref="D29:F29"/>
    <mergeCell ref="D30:D31"/>
    <mergeCell ref="E30:F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C48" sqref="C48"/>
    </sheetView>
  </sheetViews>
  <sheetFormatPr defaultColWidth="9.140625" defaultRowHeight="10.5" x14ac:dyDescent="0.15"/>
  <cols>
    <col min="1" max="1" width="28.7109375" style="37" customWidth="1"/>
    <col min="2" max="2" width="7" style="37" customWidth="1"/>
    <col min="3" max="3" width="8.28515625" style="37" customWidth="1"/>
    <col min="4" max="9" width="16.42578125" style="37" customWidth="1"/>
    <col min="10" max="13" width="15.7109375" style="37" customWidth="1"/>
    <col min="14" max="14" width="9.85546875" style="37" customWidth="1"/>
    <col min="15" max="15" width="9.140625" style="37" customWidth="1"/>
    <col min="16" max="16384" width="9.140625" style="37"/>
  </cols>
  <sheetData>
    <row r="1" spans="1:13" x14ac:dyDescent="0.15">
      <c r="A1" s="376" t="s">
        <v>607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x14ac:dyDescent="0.15">
      <c r="A2" s="41" t="s">
        <v>608</v>
      </c>
      <c r="B2" s="376" t="s">
        <v>42</v>
      </c>
    </row>
    <row r="3" spans="1:13" ht="15.75" x14ac:dyDescent="0.15">
      <c r="A3" s="41"/>
      <c r="B3" s="376"/>
      <c r="C3" s="727" t="s">
        <v>992</v>
      </c>
      <c r="D3" s="727"/>
      <c r="E3" s="727"/>
      <c r="F3" s="727"/>
      <c r="G3" s="727"/>
      <c r="H3" s="727"/>
      <c r="I3" s="727"/>
      <c r="J3" s="727"/>
      <c r="K3" s="677" t="s">
        <v>561</v>
      </c>
      <c r="L3" s="677"/>
      <c r="M3" s="677"/>
    </row>
    <row r="4" spans="1:13" x14ac:dyDescent="0.15">
      <c r="A4" s="669" t="s">
        <v>578</v>
      </c>
      <c r="B4" s="399"/>
      <c r="C4" s="669" t="s">
        <v>47</v>
      </c>
      <c r="D4" s="671" t="s">
        <v>579</v>
      </c>
      <c r="E4" s="725" t="s">
        <v>447</v>
      </c>
      <c r="F4" s="725" t="s">
        <v>580</v>
      </c>
      <c r="G4" s="725" t="s">
        <v>447</v>
      </c>
      <c r="H4" s="721" t="s">
        <v>609</v>
      </c>
      <c r="I4" s="722"/>
      <c r="J4" s="721" t="s">
        <v>911</v>
      </c>
      <c r="K4" s="722"/>
      <c r="L4" s="723" t="s">
        <v>914</v>
      </c>
      <c r="M4" s="724"/>
    </row>
    <row r="5" spans="1:13" s="375" customFormat="1" ht="21" x14ac:dyDescent="0.15">
      <c r="A5" s="670"/>
      <c r="B5" s="399"/>
      <c r="C5" s="670"/>
      <c r="D5" s="672"/>
      <c r="E5" s="726"/>
      <c r="F5" s="726"/>
      <c r="G5" s="726"/>
      <c r="H5" s="297" t="s">
        <v>357</v>
      </c>
      <c r="I5" s="297" t="s">
        <v>610</v>
      </c>
      <c r="J5" s="297" t="s">
        <v>357</v>
      </c>
      <c r="K5" s="297" t="s">
        <v>610</v>
      </c>
      <c r="L5" s="286" t="s">
        <v>357</v>
      </c>
      <c r="M5" s="286" t="s">
        <v>610</v>
      </c>
    </row>
    <row r="6" spans="1:13" x14ac:dyDescent="0.15">
      <c r="A6" s="353" t="s">
        <v>103</v>
      </c>
      <c r="B6" s="399"/>
      <c r="C6" s="341">
        <v>2</v>
      </c>
      <c r="D6" s="294" t="s">
        <v>81</v>
      </c>
      <c r="E6" s="294" t="s">
        <v>360</v>
      </c>
      <c r="F6" s="294" t="s">
        <v>361</v>
      </c>
      <c r="G6" s="294" t="s">
        <v>82</v>
      </c>
      <c r="H6" s="294" t="s">
        <v>83</v>
      </c>
      <c r="I6" s="294" t="s">
        <v>84</v>
      </c>
      <c r="J6" s="294" t="s">
        <v>85</v>
      </c>
      <c r="K6" s="294" t="s">
        <v>86</v>
      </c>
      <c r="L6" s="294" t="s">
        <v>87</v>
      </c>
      <c r="M6" s="294" t="s">
        <v>88</v>
      </c>
    </row>
    <row r="7" spans="1:13" x14ac:dyDescent="0.15">
      <c r="A7" s="432" t="s">
        <v>80</v>
      </c>
      <c r="B7" s="301"/>
      <c r="C7" s="306"/>
      <c r="D7" s="304" t="s">
        <v>81</v>
      </c>
      <c r="E7" s="304" t="s">
        <v>360</v>
      </c>
      <c r="F7" s="304" t="s">
        <v>361</v>
      </c>
      <c r="G7" s="304" t="s">
        <v>82</v>
      </c>
      <c r="H7" s="304" t="s">
        <v>83</v>
      </c>
      <c r="I7" s="304" t="s">
        <v>84</v>
      </c>
      <c r="J7" s="304" t="s">
        <v>85</v>
      </c>
      <c r="K7" s="304" t="s">
        <v>86</v>
      </c>
      <c r="L7" s="304" t="s">
        <v>87</v>
      </c>
      <c r="M7" s="304" t="s">
        <v>88</v>
      </c>
    </row>
    <row r="8" spans="1:13" x14ac:dyDescent="0.15">
      <c r="A8" s="407" t="s">
        <v>611</v>
      </c>
      <c r="B8" s="332" t="s">
        <v>102</v>
      </c>
      <c r="C8" s="335">
        <v>1</v>
      </c>
      <c r="D8" s="45">
        <f t="shared" ref="D8:M8" si="0">D10+D11</f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</row>
    <row r="9" spans="1:13" x14ac:dyDescent="0.15">
      <c r="A9" s="407" t="s">
        <v>612</v>
      </c>
      <c r="B9" s="332"/>
      <c r="C9" s="33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x14ac:dyDescent="0.15">
      <c r="A10" s="407" t="s">
        <v>613</v>
      </c>
      <c r="B10" s="332" t="s">
        <v>105</v>
      </c>
      <c r="C10" s="335" t="s">
        <v>364</v>
      </c>
      <c r="D10" s="45">
        <f>Таблица2510!D14</f>
        <v>0</v>
      </c>
      <c r="E10" s="45">
        <f>Таблица2510!E14</f>
        <v>0</v>
      </c>
      <c r="F10" s="45"/>
      <c r="G10" s="45"/>
      <c r="H10" s="45"/>
      <c r="I10" s="45"/>
      <c r="J10" s="45"/>
      <c r="K10" s="45"/>
      <c r="L10" s="45"/>
      <c r="M10" s="45"/>
    </row>
    <row r="11" spans="1:13" x14ac:dyDescent="0.15">
      <c r="A11" s="407" t="s">
        <v>614</v>
      </c>
      <c r="B11" s="332" t="s">
        <v>615</v>
      </c>
      <c r="C11" s="335" t="s">
        <v>491</v>
      </c>
      <c r="D11" s="45">
        <f xml:space="preserve"> (Таблица2510!D13-Таблица2510!D14)</f>
        <v>0</v>
      </c>
      <c r="E11" s="45">
        <f xml:space="preserve"> (Таблица2510!E13-Таблица2510!E14)</f>
        <v>0</v>
      </c>
      <c r="F11" s="45"/>
      <c r="G11" s="45"/>
      <c r="H11" s="45"/>
      <c r="I11" s="45"/>
      <c r="J11" s="45"/>
      <c r="K11" s="45"/>
      <c r="L11" s="45"/>
      <c r="M11" s="45"/>
    </row>
    <row r="12" spans="1:13" x14ac:dyDescent="0.15">
      <c r="A12" s="298"/>
      <c r="B12" s="396"/>
      <c r="C12" s="395"/>
      <c r="D12" s="300"/>
      <c r="E12" s="300"/>
      <c r="F12" s="300"/>
      <c r="G12" s="300"/>
      <c r="H12" s="300"/>
      <c r="I12" s="300"/>
      <c r="J12" s="300"/>
      <c r="K12" s="300"/>
      <c r="L12" s="300"/>
      <c r="M12" s="300"/>
    </row>
    <row r="13" spans="1:13" x14ac:dyDescent="0.15">
      <c r="A13" s="298"/>
      <c r="B13" s="396"/>
      <c r="C13" s="395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1:13" x14ac:dyDescent="0.15">
      <c r="A14" s="37" t="s">
        <v>993</v>
      </c>
      <c r="I14" s="300"/>
      <c r="J14" s="300"/>
      <c r="K14" s="300"/>
      <c r="L14" s="300"/>
      <c r="M14" s="300"/>
    </row>
    <row r="15" spans="1:13" ht="25.5" x14ac:dyDescent="0.2">
      <c r="A15" s="328" t="s">
        <v>994</v>
      </c>
      <c r="B15" s="329"/>
      <c r="C15" s="330" t="s">
        <v>47</v>
      </c>
      <c r="D15" s="328" t="s">
        <v>579</v>
      </c>
      <c r="E15" s="328" t="s">
        <v>580</v>
      </c>
      <c r="F15" s="328" t="s">
        <v>995</v>
      </c>
      <c r="G15" s="328" t="s">
        <v>609</v>
      </c>
      <c r="H15" s="328" t="s">
        <v>995</v>
      </c>
      <c r="I15" s="300"/>
      <c r="J15" s="300"/>
      <c r="K15" s="300"/>
      <c r="L15" s="300"/>
      <c r="M15" s="300"/>
    </row>
    <row r="16" spans="1:13" ht="42" x14ac:dyDescent="0.15">
      <c r="A16" s="331" t="s">
        <v>611</v>
      </c>
      <c r="B16" s="332" t="s">
        <v>307</v>
      </c>
      <c r="C16" s="294" t="s">
        <v>103</v>
      </c>
      <c r="D16" s="449" t="s">
        <v>1118</v>
      </c>
      <c r="E16" s="449" t="s">
        <v>1119</v>
      </c>
      <c r="F16" s="334" t="e">
        <f>IF(E16=0,0,F8/E16*100-100)</f>
        <v>#VALUE!</v>
      </c>
      <c r="G16" s="449" t="s">
        <v>1120</v>
      </c>
      <c r="H16" s="333" t="e">
        <f>IF(G16=0,0,H8/G16*100-100)</f>
        <v>#VALUE!</v>
      </c>
      <c r="I16" s="300"/>
      <c r="J16" s="300"/>
      <c r="K16" s="300"/>
      <c r="L16" s="300"/>
      <c r="M16" s="300"/>
    </row>
    <row r="17" spans="1:13" ht="52.5" x14ac:dyDescent="0.15">
      <c r="A17" s="331" t="s">
        <v>613</v>
      </c>
      <c r="B17" s="332" t="s">
        <v>996</v>
      </c>
      <c r="C17" s="294" t="s">
        <v>364</v>
      </c>
      <c r="D17" s="449" t="s">
        <v>1121</v>
      </c>
      <c r="E17" s="449" t="s">
        <v>1122</v>
      </c>
      <c r="F17" s="334" t="e">
        <f>IF(E17=0,0,F10/E17*100-100)</f>
        <v>#VALUE!</v>
      </c>
      <c r="G17" s="449" t="s">
        <v>1123</v>
      </c>
      <c r="H17" s="333" t="e">
        <f>IF(G17=0,0,H10/G17*100-100)</f>
        <v>#VALUE!</v>
      </c>
      <c r="I17" s="300"/>
      <c r="J17" s="300"/>
      <c r="K17" s="300"/>
      <c r="L17" s="300"/>
      <c r="M17" s="300"/>
    </row>
    <row r="18" spans="1:13" ht="52.5" x14ac:dyDescent="0.15">
      <c r="A18" s="331" t="s">
        <v>614</v>
      </c>
      <c r="B18" s="332" t="s">
        <v>997</v>
      </c>
      <c r="C18" s="294" t="s">
        <v>491</v>
      </c>
      <c r="D18" s="449" t="s">
        <v>1124</v>
      </c>
      <c r="E18" s="449" t="s">
        <v>1125</v>
      </c>
      <c r="F18" s="334" t="e">
        <f>IF(E18=0,0,F11/E18*100-100)</f>
        <v>#VALUE!</v>
      </c>
      <c r="G18" s="449" t="s">
        <v>1126</v>
      </c>
      <c r="H18" s="333" t="e">
        <f>IF(G18=0,0,H11/G18*100-100)</f>
        <v>#VALUE!</v>
      </c>
      <c r="I18" s="300"/>
      <c r="J18" s="300"/>
      <c r="K18" s="300"/>
      <c r="L18" s="300"/>
      <c r="M18" s="300"/>
    </row>
    <row r="19" spans="1:13" x14ac:dyDescent="0.15">
      <c r="A19" s="298"/>
      <c r="B19" s="396"/>
      <c r="C19" s="395"/>
      <c r="D19" s="300"/>
      <c r="E19" s="300"/>
      <c r="F19" s="300"/>
      <c r="G19" s="300"/>
      <c r="H19" s="300"/>
      <c r="I19" s="300"/>
      <c r="J19" s="300"/>
      <c r="K19" s="300"/>
      <c r="L19" s="300"/>
      <c r="M19" s="300"/>
    </row>
    <row r="20" spans="1:13" x14ac:dyDescent="0.15">
      <c r="A20" s="298"/>
      <c r="B20" s="396"/>
      <c r="C20" s="395"/>
      <c r="D20" s="300"/>
      <c r="E20" s="300"/>
      <c r="F20" s="300"/>
      <c r="G20" s="300"/>
      <c r="H20" s="300"/>
      <c r="I20" s="300"/>
      <c r="J20" s="300"/>
      <c r="K20" s="300"/>
      <c r="L20" s="300"/>
      <c r="M20" s="300"/>
    </row>
    <row r="21" spans="1:13" x14ac:dyDescent="0.15">
      <c r="A21" s="298"/>
      <c r="B21" s="396"/>
      <c r="C21" s="395"/>
      <c r="D21" s="300"/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13" x14ac:dyDescent="0.15">
      <c r="A22" s="298"/>
      <c r="B22" s="396"/>
      <c r="C22" s="395"/>
      <c r="D22" s="300"/>
      <c r="E22" s="300"/>
      <c r="F22" s="300"/>
      <c r="G22" s="300"/>
      <c r="H22" s="300"/>
      <c r="I22" s="300"/>
      <c r="J22" s="300"/>
      <c r="K22" s="300"/>
      <c r="L22" s="300"/>
      <c r="M22" s="300"/>
    </row>
    <row r="23" spans="1:13" x14ac:dyDescent="0.15">
      <c r="A23" s="298"/>
      <c r="B23" s="396"/>
      <c r="C23" s="395"/>
      <c r="D23" s="300"/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13" x14ac:dyDescent="0.15">
      <c r="A24" s="298"/>
      <c r="B24" s="396"/>
      <c r="C24" s="395"/>
      <c r="D24" s="300"/>
      <c r="E24" s="300"/>
      <c r="F24" s="300"/>
      <c r="G24" s="300"/>
      <c r="H24" s="300"/>
      <c r="I24" s="300"/>
      <c r="J24" s="300"/>
      <c r="K24" s="300"/>
      <c r="L24" s="300"/>
      <c r="M24" s="300"/>
    </row>
    <row r="25" spans="1:13" x14ac:dyDescent="0.15">
      <c r="A25" s="298"/>
      <c r="B25" s="396"/>
      <c r="C25" s="395"/>
      <c r="D25" s="300"/>
      <c r="E25" s="300"/>
      <c r="F25" s="300"/>
      <c r="G25" s="300"/>
      <c r="H25" s="300"/>
      <c r="I25" s="300"/>
      <c r="J25" s="300"/>
      <c r="K25" s="300"/>
      <c r="L25" s="300"/>
      <c r="M25" s="300"/>
    </row>
    <row r="26" spans="1:13" x14ac:dyDescent="0.15">
      <c r="A26" s="298"/>
      <c r="B26" s="396"/>
      <c r="C26" s="395"/>
      <c r="D26" s="300"/>
      <c r="E26" s="300"/>
      <c r="F26" s="300"/>
      <c r="G26" s="300"/>
      <c r="H26" s="300"/>
      <c r="I26" s="300"/>
      <c r="J26" s="300"/>
      <c r="K26" s="300"/>
      <c r="L26" s="300"/>
      <c r="M26" s="300"/>
    </row>
    <row r="27" spans="1:13" x14ac:dyDescent="0.15">
      <c r="A27" s="298"/>
      <c r="B27" s="396"/>
      <c r="C27" s="395"/>
      <c r="D27" s="300"/>
      <c r="E27" s="300"/>
      <c r="F27" s="300"/>
      <c r="G27" s="300"/>
      <c r="H27" s="300"/>
      <c r="I27" s="300"/>
      <c r="J27" s="300"/>
      <c r="K27" s="300"/>
      <c r="L27" s="300"/>
      <c r="M27" s="300"/>
    </row>
    <row r="28" spans="1:13" x14ac:dyDescent="0.15">
      <c r="A28" s="298"/>
      <c r="B28" s="396"/>
      <c r="C28" s="395"/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13" x14ac:dyDescent="0.15">
      <c r="A29" s="298"/>
      <c r="B29" s="396"/>
      <c r="C29" s="395"/>
      <c r="D29" s="300"/>
      <c r="E29" s="300"/>
      <c r="F29" s="300"/>
      <c r="G29" s="300"/>
      <c r="H29" s="300"/>
      <c r="I29" s="300"/>
      <c r="J29" s="300"/>
      <c r="K29" s="300"/>
      <c r="L29" s="300"/>
      <c r="M29" s="300"/>
    </row>
    <row r="30" spans="1:13" x14ac:dyDescent="0.15">
      <c r="A30" s="298"/>
      <c r="B30" s="396"/>
      <c r="C30" s="395"/>
      <c r="D30" s="300"/>
      <c r="E30" s="300"/>
      <c r="F30" s="300"/>
      <c r="G30" s="300"/>
      <c r="H30" s="300"/>
      <c r="I30" s="300"/>
      <c r="J30" s="300"/>
      <c r="K30" s="300"/>
      <c r="L30" s="300"/>
      <c r="M30" s="300"/>
    </row>
    <row r="31" spans="1:13" x14ac:dyDescent="0.15">
      <c r="A31" s="298"/>
      <c r="B31" s="396"/>
      <c r="C31" s="395"/>
      <c r="D31" s="300"/>
      <c r="E31" s="300"/>
      <c r="F31" s="300"/>
      <c r="G31" s="300"/>
      <c r="H31" s="300"/>
      <c r="I31" s="300"/>
      <c r="J31" s="300"/>
      <c r="K31" s="300"/>
      <c r="L31" s="300"/>
      <c r="M31" s="300"/>
    </row>
    <row r="32" spans="1:13" x14ac:dyDescent="0.15">
      <c r="A32" s="298"/>
      <c r="B32" s="396"/>
      <c r="C32" s="395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1:13" x14ac:dyDescent="0.15">
      <c r="A33" s="298"/>
      <c r="B33" s="396"/>
      <c r="C33" s="395"/>
      <c r="D33" s="300"/>
      <c r="E33" s="300"/>
      <c r="F33" s="300"/>
      <c r="G33" s="300"/>
      <c r="H33" s="300"/>
      <c r="I33" s="300"/>
      <c r="J33" s="300"/>
      <c r="K33" s="300"/>
      <c r="L33" s="300"/>
      <c r="M33" s="300"/>
    </row>
    <row r="34" spans="1:13" x14ac:dyDescent="0.15">
      <c r="A34" s="298"/>
      <c r="B34" s="396"/>
      <c r="C34" s="395"/>
      <c r="D34" s="300"/>
      <c r="E34" s="300"/>
      <c r="F34" s="300"/>
      <c r="G34" s="300"/>
      <c r="H34" s="300"/>
      <c r="I34" s="300"/>
      <c r="J34" s="300"/>
      <c r="K34" s="300"/>
      <c r="L34" s="300"/>
      <c r="M34" s="300"/>
    </row>
    <row r="35" spans="1:13" x14ac:dyDescent="0.15">
      <c r="A35" s="395"/>
      <c r="B35" s="396"/>
      <c r="C35" s="395"/>
      <c r="D35" s="395"/>
    </row>
    <row r="36" spans="1:13" x14ac:dyDescent="0.15">
      <c r="A36" s="35" t="s">
        <v>40</v>
      </c>
      <c r="B36" s="376"/>
      <c r="C36" s="376"/>
      <c r="D36" s="35"/>
      <c r="E36" s="35"/>
      <c r="F36" s="35"/>
      <c r="G36" s="35"/>
      <c r="H36" s="35"/>
      <c r="I36" s="35"/>
      <c r="J36" s="35"/>
      <c r="K36" s="35"/>
      <c r="L36" s="35"/>
      <c r="M36" s="35"/>
    </row>
  </sheetData>
  <mergeCells count="11">
    <mergeCell ref="A4:A5"/>
    <mergeCell ref="C4:C5"/>
    <mergeCell ref="D4:D5"/>
    <mergeCell ref="E4:E5"/>
    <mergeCell ref="F4:F5"/>
    <mergeCell ref="J4:K4"/>
    <mergeCell ref="L4:M4"/>
    <mergeCell ref="G4:G5"/>
    <mergeCell ref="H4:I4"/>
    <mergeCell ref="K3:M3"/>
    <mergeCell ref="C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48" sqref="C48"/>
    </sheetView>
  </sheetViews>
  <sheetFormatPr defaultColWidth="9.140625" defaultRowHeight="10.5" x14ac:dyDescent="0.15"/>
  <cols>
    <col min="1" max="1" width="49.28515625" style="56" customWidth="1"/>
    <col min="2" max="2" width="10.42578125" style="56" customWidth="1"/>
    <col min="3" max="3" width="8.28515625" style="56" customWidth="1"/>
    <col min="4" max="4" width="17.7109375" style="56" customWidth="1"/>
    <col min="5" max="5" width="6.85546875" style="56" bestFit="1" customWidth="1"/>
    <col min="6" max="6" width="20.42578125" style="56" bestFit="1" customWidth="1"/>
    <col min="7" max="7" width="6.85546875" style="56" bestFit="1" customWidth="1"/>
    <col min="8" max="8" width="10.42578125" style="56" bestFit="1" customWidth="1"/>
    <col min="9" max="9" width="6.85546875" style="56" bestFit="1" customWidth="1"/>
    <col min="10" max="10" width="10.42578125" style="56" bestFit="1" customWidth="1"/>
    <col min="11" max="11" width="6.85546875" style="56" bestFit="1" customWidth="1"/>
    <col min="12" max="12" width="10.7109375" style="56" bestFit="1" customWidth="1"/>
    <col min="13" max="13" width="6.85546875" style="56" bestFit="1" customWidth="1"/>
    <col min="14" max="14" width="13.85546875" style="56" bestFit="1" customWidth="1"/>
    <col min="15" max="15" width="9.85546875" style="56" customWidth="1"/>
    <col min="16" max="16" width="9.140625" style="56" customWidth="1"/>
    <col min="17" max="16384" width="9.140625" style="56"/>
  </cols>
  <sheetData>
    <row r="1" spans="1:5" x14ac:dyDescent="0.15">
      <c r="A1" s="85" t="s">
        <v>616</v>
      </c>
      <c r="B1" s="85"/>
      <c r="C1" s="85"/>
      <c r="D1" s="85"/>
    </row>
    <row r="2" spans="1:5" x14ac:dyDescent="0.15">
      <c r="A2" s="54" t="s">
        <v>617</v>
      </c>
      <c r="B2" s="85" t="s">
        <v>42</v>
      </c>
    </row>
    <row r="3" spans="1:5" ht="9.75" customHeight="1" x14ac:dyDescent="0.15">
      <c r="B3" s="85"/>
      <c r="C3" s="728" t="s">
        <v>561</v>
      </c>
      <c r="D3" s="728"/>
      <c r="E3" s="106"/>
    </row>
    <row r="4" spans="1:5" x14ac:dyDescent="0.15">
      <c r="A4" s="54"/>
      <c r="B4" s="85"/>
    </row>
    <row r="5" spans="1:5" x14ac:dyDescent="0.15">
      <c r="A5" s="42" t="s">
        <v>618</v>
      </c>
      <c r="B5" s="90"/>
      <c r="C5" s="42" t="s">
        <v>47</v>
      </c>
      <c r="D5" s="57" t="s">
        <v>400</v>
      </c>
    </row>
    <row r="6" spans="1:5" x14ac:dyDescent="0.15">
      <c r="A6" s="75" t="s">
        <v>103</v>
      </c>
      <c r="B6" s="90"/>
      <c r="C6" s="42">
        <v>2</v>
      </c>
      <c r="D6" s="57" t="s">
        <v>81</v>
      </c>
    </row>
    <row r="7" spans="1:5" x14ac:dyDescent="0.15">
      <c r="A7" s="68" t="s">
        <v>80</v>
      </c>
      <c r="B7" s="91"/>
      <c r="C7" s="87"/>
      <c r="D7" s="43" t="s">
        <v>81</v>
      </c>
    </row>
    <row r="8" spans="1:5" ht="31.5" x14ac:dyDescent="0.15">
      <c r="A8" s="76" t="s">
        <v>619</v>
      </c>
      <c r="B8" s="88" t="s">
        <v>102</v>
      </c>
      <c r="C8" s="52">
        <v>1</v>
      </c>
      <c r="D8" s="60"/>
    </row>
    <row r="9" spans="1:5" x14ac:dyDescent="0.15">
      <c r="A9" s="76" t="s">
        <v>620</v>
      </c>
      <c r="B9" s="88" t="s">
        <v>106</v>
      </c>
      <c r="C9" s="52" t="s">
        <v>364</v>
      </c>
      <c r="D9" s="60"/>
    </row>
    <row r="10" spans="1:5" x14ac:dyDescent="0.15">
      <c r="A10" s="76" t="s">
        <v>621</v>
      </c>
      <c r="B10" s="88" t="s">
        <v>366</v>
      </c>
      <c r="C10" s="52">
        <v>2</v>
      </c>
      <c r="D10" s="60"/>
    </row>
    <row r="11" spans="1:5" x14ac:dyDescent="0.15">
      <c r="A11" s="76" t="s">
        <v>620</v>
      </c>
      <c r="B11" s="88" t="s">
        <v>368</v>
      </c>
      <c r="C11" s="52" t="s">
        <v>369</v>
      </c>
      <c r="D11" s="60"/>
    </row>
    <row r="12" spans="1:5" x14ac:dyDescent="0.15">
      <c r="A12" s="76" t="s">
        <v>622</v>
      </c>
      <c r="B12" s="87" t="s">
        <v>371</v>
      </c>
      <c r="C12" s="52">
        <v>3</v>
      </c>
      <c r="D12" s="60"/>
    </row>
    <row r="13" spans="1:5" x14ac:dyDescent="0.15">
      <c r="A13" s="76" t="s">
        <v>620</v>
      </c>
      <c r="B13" s="87" t="s">
        <v>372</v>
      </c>
      <c r="C13" s="52" t="s">
        <v>373</v>
      </c>
      <c r="D13" s="60"/>
    </row>
    <row r="14" spans="1:5" x14ac:dyDescent="0.15">
      <c r="A14" s="76" t="s">
        <v>623</v>
      </c>
      <c r="B14" s="88" t="s">
        <v>107</v>
      </c>
      <c r="C14" s="52">
        <v>4</v>
      </c>
      <c r="D14" s="60"/>
    </row>
    <row r="15" spans="1:5" x14ac:dyDescent="0.15">
      <c r="A15" s="76" t="s">
        <v>620</v>
      </c>
      <c r="B15" s="88" t="s">
        <v>377</v>
      </c>
      <c r="C15" s="52" t="s">
        <v>378</v>
      </c>
      <c r="D15" s="60"/>
    </row>
    <row r="16" spans="1:5" x14ac:dyDescent="0.15">
      <c r="A16" s="76" t="s">
        <v>624</v>
      </c>
      <c r="B16" s="88" t="s">
        <v>110</v>
      </c>
      <c r="C16" s="52">
        <v>5</v>
      </c>
      <c r="D16" s="60"/>
    </row>
    <row r="17" spans="1:4" x14ac:dyDescent="0.15">
      <c r="A17" s="76" t="s">
        <v>620</v>
      </c>
      <c r="B17" s="88" t="s">
        <v>75</v>
      </c>
      <c r="C17" s="52" t="s">
        <v>111</v>
      </c>
      <c r="D17" s="60"/>
    </row>
    <row r="18" spans="1:4" x14ac:dyDescent="0.15">
      <c r="A18" s="76" t="s">
        <v>625</v>
      </c>
      <c r="B18" s="88" t="s">
        <v>113</v>
      </c>
      <c r="C18" s="52">
        <v>6</v>
      </c>
      <c r="D18" s="60"/>
    </row>
    <row r="19" spans="1:4" x14ac:dyDescent="0.15">
      <c r="A19" s="76" t="s">
        <v>620</v>
      </c>
      <c r="B19" s="88" t="s">
        <v>596</v>
      </c>
      <c r="C19" s="52" t="s">
        <v>597</v>
      </c>
      <c r="D19" s="60"/>
    </row>
    <row r="20" spans="1:4" x14ac:dyDescent="0.15">
      <c r="A20" s="76" t="s">
        <v>626</v>
      </c>
      <c r="B20" s="88" t="s">
        <v>114</v>
      </c>
      <c r="C20" s="52" t="s">
        <v>83</v>
      </c>
      <c r="D20" s="60"/>
    </row>
    <row r="21" spans="1:4" x14ac:dyDescent="0.15">
      <c r="A21" s="76" t="s">
        <v>620</v>
      </c>
      <c r="B21" s="88" t="s">
        <v>551</v>
      </c>
      <c r="C21" s="52" t="s">
        <v>552</v>
      </c>
      <c r="D21" s="60"/>
    </row>
    <row r="22" spans="1:4" x14ac:dyDescent="0.15">
      <c r="A22" s="62"/>
      <c r="B22" s="86"/>
      <c r="C22" s="62"/>
      <c r="D22" s="62"/>
    </row>
    <row r="23" spans="1:4" x14ac:dyDescent="0.15">
      <c r="A23" s="53" t="s">
        <v>40</v>
      </c>
      <c r="B23" s="85"/>
      <c r="C23" s="85"/>
      <c r="D23" s="85"/>
    </row>
  </sheetData>
  <mergeCells count="1">
    <mergeCell ref="C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48" sqref="C48"/>
    </sheetView>
  </sheetViews>
  <sheetFormatPr defaultColWidth="9.140625" defaultRowHeight="10.5" x14ac:dyDescent="0.15"/>
  <cols>
    <col min="1" max="1" width="40" style="56" customWidth="1"/>
    <col min="2" max="2" width="5.7109375" style="56" customWidth="1"/>
    <col min="3" max="3" width="6.85546875" style="56" customWidth="1"/>
    <col min="4" max="5" width="15.140625" style="128" customWidth="1"/>
    <col min="6" max="9" width="15.140625" style="56" customWidth="1"/>
    <col min="10" max="10" width="9.140625" style="56" customWidth="1"/>
    <col min="11" max="16384" width="9.140625" style="56"/>
  </cols>
  <sheetData>
    <row r="1" spans="1:10" x14ac:dyDescent="0.15">
      <c r="A1" s="85" t="s">
        <v>627</v>
      </c>
      <c r="B1" s="85"/>
      <c r="C1" s="85"/>
      <c r="D1" s="139"/>
      <c r="E1" s="139"/>
      <c r="F1" s="85"/>
      <c r="G1" s="85"/>
      <c r="H1" s="85"/>
      <c r="I1" s="85"/>
    </row>
    <row r="2" spans="1:10" x14ac:dyDescent="0.15">
      <c r="A2" s="54" t="s">
        <v>628</v>
      </c>
      <c r="B2" s="85" t="s">
        <v>42</v>
      </c>
    </row>
    <row r="3" spans="1:10" x14ac:dyDescent="0.15">
      <c r="B3" s="85"/>
      <c r="C3" s="664" t="s">
        <v>629</v>
      </c>
      <c r="D3" s="664"/>
      <c r="E3" s="664"/>
      <c r="F3" s="664"/>
      <c r="G3" s="664"/>
      <c r="H3" s="664"/>
    </row>
    <row r="4" spans="1:10" x14ac:dyDescent="0.15">
      <c r="B4" s="85"/>
      <c r="C4" s="78"/>
      <c r="D4" s="78"/>
      <c r="E4" s="78"/>
      <c r="F4" s="78"/>
      <c r="G4" s="78"/>
      <c r="H4" s="78"/>
    </row>
    <row r="5" spans="1:10" x14ac:dyDescent="0.15">
      <c r="A5" s="731" t="s">
        <v>969</v>
      </c>
      <c r="B5" s="709"/>
      <c r="C5" s="680" t="s">
        <v>47</v>
      </c>
      <c r="D5" s="732" t="s">
        <v>970</v>
      </c>
      <c r="E5" s="732" t="s">
        <v>447</v>
      </c>
      <c r="F5" s="733" t="s">
        <v>631</v>
      </c>
      <c r="G5" s="734"/>
      <c r="H5" s="729" t="s">
        <v>632</v>
      </c>
      <c r="I5" s="729" t="s">
        <v>633</v>
      </c>
    </row>
    <row r="6" spans="1:10" ht="21" x14ac:dyDescent="0.15">
      <c r="A6" s="731"/>
      <c r="B6" s="709"/>
      <c r="C6" s="680"/>
      <c r="D6" s="732"/>
      <c r="E6" s="732"/>
      <c r="F6" s="57" t="s">
        <v>357</v>
      </c>
      <c r="G6" s="75" t="s">
        <v>60</v>
      </c>
      <c r="H6" s="729"/>
      <c r="I6" s="729"/>
    </row>
    <row r="7" spans="1:10" x14ac:dyDescent="0.15">
      <c r="A7" s="42">
        <v>1</v>
      </c>
      <c r="B7" s="90"/>
      <c r="C7" s="57" t="s">
        <v>493</v>
      </c>
      <c r="D7" s="129" t="s">
        <v>81</v>
      </c>
      <c r="E7" s="129">
        <v>4</v>
      </c>
      <c r="F7" s="57" t="s">
        <v>361</v>
      </c>
      <c r="G7" s="57" t="s">
        <v>82</v>
      </c>
      <c r="H7" s="65" t="s">
        <v>83</v>
      </c>
      <c r="I7" s="65" t="s">
        <v>84</v>
      </c>
    </row>
    <row r="8" spans="1:10" x14ac:dyDescent="0.15">
      <c r="A8" s="91" t="s">
        <v>80</v>
      </c>
      <c r="B8" s="91"/>
      <c r="C8" s="87"/>
      <c r="D8" s="141" t="s">
        <v>81</v>
      </c>
      <c r="E8" s="141">
        <v>4</v>
      </c>
      <c r="F8" s="90" t="s">
        <v>361</v>
      </c>
      <c r="G8" s="90" t="s">
        <v>82</v>
      </c>
      <c r="H8" s="90" t="s">
        <v>83</v>
      </c>
      <c r="I8" s="90" t="s">
        <v>84</v>
      </c>
    </row>
    <row r="9" spans="1:10" ht="21" x14ac:dyDescent="0.15">
      <c r="A9" s="76" t="s">
        <v>634</v>
      </c>
      <c r="B9" s="90" t="s">
        <v>102</v>
      </c>
      <c r="C9" s="75" t="s">
        <v>103</v>
      </c>
      <c r="D9" s="120" t="e">
        <f ca="1">D14+D16+D18+D19</f>
        <v>#NAME?</v>
      </c>
      <c r="E9" s="120">
        <f>E14+E16+E18+E19</f>
        <v>0</v>
      </c>
      <c r="F9" s="120">
        <f>F14+F16+F18+F19</f>
        <v>0</v>
      </c>
      <c r="G9" s="120">
        <f>G14+G16+G18+G19</f>
        <v>0</v>
      </c>
      <c r="H9" s="120"/>
      <c r="I9" s="120">
        <f>IF(H9&gt;0,D9*100/H9,0)</f>
        <v>0</v>
      </c>
    </row>
    <row r="10" spans="1:10" x14ac:dyDescent="0.15">
      <c r="A10" s="76" t="s">
        <v>635</v>
      </c>
      <c r="B10" s="90" t="s">
        <v>106</v>
      </c>
      <c r="C10" s="75" t="s">
        <v>364</v>
      </c>
      <c r="D10" s="120"/>
      <c r="E10" s="120"/>
      <c r="F10" s="120"/>
      <c r="G10" s="120"/>
      <c r="H10" s="130"/>
      <c r="I10" s="120">
        <f>IF(H10=0,0,D10*100/H10)</f>
        <v>0</v>
      </c>
    </row>
    <row r="11" spans="1:10" x14ac:dyDescent="0.15">
      <c r="A11" s="76" t="s">
        <v>636</v>
      </c>
      <c r="B11" s="90" t="s">
        <v>490</v>
      </c>
      <c r="C11" s="75" t="s">
        <v>491</v>
      </c>
      <c r="D11" s="120"/>
      <c r="E11" s="120"/>
      <c r="F11" s="120"/>
      <c r="G11" s="120"/>
      <c r="H11" s="130"/>
      <c r="I11" s="120">
        <f>IF(H11=0,0,D11*100/H11)</f>
        <v>0</v>
      </c>
      <c r="J11" s="131"/>
    </row>
    <row r="12" spans="1:10" x14ac:dyDescent="0.15">
      <c r="A12" s="76" t="s">
        <v>637</v>
      </c>
      <c r="B12" s="90" t="s">
        <v>545</v>
      </c>
      <c r="C12" s="75" t="s">
        <v>546</v>
      </c>
      <c r="D12" s="120"/>
      <c r="E12" s="120"/>
      <c r="F12" s="120"/>
      <c r="G12" s="120"/>
      <c r="H12" s="57"/>
      <c r="I12" s="120">
        <f>IF(H12&gt;0,D12*100/H12,0)</f>
        <v>0</v>
      </c>
    </row>
    <row r="13" spans="1:10" x14ac:dyDescent="0.15">
      <c r="A13" s="70" t="s">
        <v>638</v>
      </c>
      <c r="B13" s="90" t="s">
        <v>639</v>
      </c>
      <c r="C13" s="66" t="s">
        <v>640</v>
      </c>
      <c r="D13" s="120"/>
      <c r="E13" s="120"/>
      <c r="F13" s="120"/>
      <c r="G13" s="120"/>
      <c r="H13" s="57"/>
      <c r="I13" s="120">
        <f>IF(H13&gt;0,D13*100/H13,0)</f>
        <v>0</v>
      </c>
    </row>
    <row r="14" spans="1:10" ht="21" x14ac:dyDescent="0.15">
      <c r="A14" s="76" t="s">
        <v>641</v>
      </c>
      <c r="B14" s="90" t="s">
        <v>366</v>
      </c>
      <c r="C14" s="75" t="s">
        <v>493</v>
      </c>
      <c r="D14" s="120" t="e">
        <f ca="1">СуммаПоСтолбцу(Субтаблица1,2)</f>
        <v>#NAME?</v>
      </c>
      <c r="E14" s="120"/>
      <c r="F14" s="132"/>
      <c r="G14" s="132"/>
      <c r="H14" s="57" t="s">
        <v>172</v>
      </c>
      <c r="I14" s="57" t="s">
        <v>172</v>
      </c>
    </row>
    <row r="15" spans="1:10" x14ac:dyDescent="0.15">
      <c r="A15" s="133" t="s">
        <v>642</v>
      </c>
      <c r="B15" s="90"/>
      <c r="C15" s="75"/>
      <c r="D15" s="120" t="s">
        <v>643</v>
      </c>
      <c r="E15" s="120"/>
      <c r="F15" s="132"/>
      <c r="G15" s="132"/>
      <c r="H15" s="57"/>
      <c r="I15" s="57"/>
    </row>
    <row r="16" spans="1:10" ht="21" x14ac:dyDescent="0.15">
      <c r="A16" s="76" t="s">
        <v>644</v>
      </c>
      <c r="B16" s="90" t="s">
        <v>371</v>
      </c>
      <c r="C16" s="75" t="s">
        <v>81</v>
      </c>
      <c r="D16" s="120"/>
      <c r="E16" s="120"/>
      <c r="F16" s="132"/>
      <c r="G16" s="132"/>
      <c r="H16" s="57" t="s">
        <v>172</v>
      </c>
      <c r="I16" s="57" t="s">
        <v>172</v>
      </c>
    </row>
    <row r="17" spans="1:9" ht="21" x14ac:dyDescent="0.15">
      <c r="A17" s="134" t="s">
        <v>645</v>
      </c>
      <c r="B17" s="90"/>
      <c r="C17" s="75"/>
      <c r="D17" s="120"/>
      <c r="E17" s="120"/>
      <c r="F17" s="132"/>
      <c r="G17" s="132"/>
      <c r="H17" s="57" t="s">
        <v>172</v>
      </c>
      <c r="I17" s="57" t="s">
        <v>172</v>
      </c>
    </row>
    <row r="18" spans="1:9" ht="42" x14ac:dyDescent="0.15">
      <c r="A18" s="76" t="s">
        <v>646</v>
      </c>
      <c r="B18" s="90" t="s">
        <v>107</v>
      </c>
      <c r="C18" s="75" t="s">
        <v>360</v>
      </c>
      <c r="D18" s="120"/>
      <c r="E18" s="120"/>
      <c r="F18" s="120"/>
      <c r="G18" s="120"/>
      <c r="H18" s="57" t="s">
        <v>172</v>
      </c>
      <c r="I18" s="57" t="s">
        <v>172</v>
      </c>
    </row>
    <row r="19" spans="1:9" ht="31.5" x14ac:dyDescent="0.15">
      <c r="A19" s="135" t="s">
        <v>647</v>
      </c>
      <c r="B19" s="90" t="s">
        <v>110</v>
      </c>
      <c r="C19" s="57" t="s">
        <v>361</v>
      </c>
      <c r="D19" s="136"/>
      <c r="E19" s="136"/>
      <c r="F19" s="136"/>
      <c r="G19" s="136"/>
      <c r="H19" s="57" t="s">
        <v>172</v>
      </c>
      <c r="I19" s="57" t="s">
        <v>172</v>
      </c>
    </row>
    <row r="20" spans="1:9" ht="21" x14ac:dyDescent="0.15">
      <c r="A20" s="135" t="s">
        <v>648</v>
      </c>
      <c r="B20" s="90" t="s">
        <v>113</v>
      </c>
      <c r="C20" s="57" t="s">
        <v>82</v>
      </c>
      <c r="D20" s="136"/>
      <c r="E20" s="136"/>
      <c r="F20" s="136"/>
      <c r="G20" s="136"/>
      <c r="H20" s="57" t="s">
        <v>172</v>
      </c>
      <c r="I20" s="57" t="s">
        <v>172</v>
      </c>
    </row>
    <row r="21" spans="1:9" x14ac:dyDescent="0.15">
      <c r="B21" s="85"/>
    </row>
    <row r="22" spans="1:9" x14ac:dyDescent="0.15">
      <c r="B22" s="85"/>
    </row>
    <row r="23" spans="1:9" x14ac:dyDescent="0.15">
      <c r="B23" s="85"/>
    </row>
    <row r="24" spans="1:9" x14ac:dyDescent="0.15">
      <c r="B24" s="86"/>
      <c r="C24" s="137"/>
      <c r="D24" s="730"/>
      <c r="E24" s="730"/>
      <c r="F24" s="137"/>
      <c r="G24" s="137"/>
      <c r="H24" s="138"/>
    </row>
    <row r="25" spans="1:9" x14ac:dyDescent="0.15">
      <c r="A25" s="85" t="s">
        <v>40</v>
      </c>
      <c r="B25" s="85"/>
      <c r="C25" s="85"/>
      <c r="D25" s="139"/>
      <c r="E25" s="139"/>
      <c r="F25" s="85"/>
      <c r="G25" s="85"/>
      <c r="H25" s="85"/>
      <c r="I25" s="85"/>
    </row>
  </sheetData>
  <mergeCells count="10">
    <mergeCell ref="I5:I6"/>
    <mergeCell ref="D24:E24"/>
    <mergeCell ref="C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48" sqref="C48"/>
    </sheetView>
  </sheetViews>
  <sheetFormatPr defaultColWidth="9.140625" defaultRowHeight="10.5" x14ac:dyDescent="0.15"/>
  <cols>
    <col min="1" max="1" width="9.140625" style="143" customWidth="1"/>
    <col min="2" max="3" width="47.28515625" style="143" customWidth="1"/>
    <col min="4" max="4" width="9.140625" style="143" customWidth="1"/>
    <col min="5" max="16384" width="9.140625" style="143"/>
  </cols>
  <sheetData>
    <row r="1" spans="1:3" x14ac:dyDescent="0.15">
      <c r="A1" s="148" t="s">
        <v>649</v>
      </c>
      <c r="B1" s="149"/>
      <c r="C1" s="149"/>
    </row>
    <row r="2" spans="1:3" x14ac:dyDescent="0.15">
      <c r="A2" s="144"/>
      <c r="B2" s="145" t="s">
        <v>650</v>
      </c>
      <c r="C2" s="146" t="s">
        <v>630</v>
      </c>
    </row>
    <row r="3" spans="1:3" x14ac:dyDescent="0.15">
      <c r="A3" s="150" t="s">
        <v>80</v>
      </c>
      <c r="B3" s="151">
        <v>1</v>
      </c>
      <c r="C3" s="151">
        <v>2</v>
      </c>
    </row>
    <row r="4" spans="1:3" x14ac:dyDescent="0.15">
      <c r="A4" s="147"/>
      <c r="B4" s="145">
        <v>1</v>
      </c>
      <c r="C4" s="145">
        <v>2</v>
      </c>
    </row>
    <row r="5" spans="1:3" x14ac:dyDescent="0.15">
      <c r="A5" s="150" t="s">
        <v>40</v>
      </c>
      <c r="B5" s="149"/>
      <c r="C5" s="14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48" sqref="C48"/>
    </sheetView>
  </sheetViews>
  <sheetFormatPr defaultColWidth="9.140625" defaultRowHeight="10.5" x14ac:dyDescent="0.15"/>
  <cols>
    <col min="1" max="1" width="2.28515625" style="96" customWidth="1"/>
    <col min="2" max="2" width="46.42578125" style="96" customWidth="1"/>
    <col min="3" max="3" width="7.85546875" style="96" customWidth="1"/>
    <col min="4" max="4" width="7.42578125" style="96" customWidth="1"/>
    <col min="5" max="7" width="10.7109375" style="96" customWidth="1"/>
    <col min="8" max="8" width="13.140625" style="96" customWidth="1"/>
    <col min="9" max="9" width="9.140625" style="96" customWidth="1"/>
    <col min="10" max="16384" width="9.140625" style="96"/>
  </cols>
  <sheetData>
    <row r="1" spans="1:8" s="168" customFormat="1" x14ac:dyDescent="0.15">
      <c r="A1" s="174" t="s">
        <v>651</v>
      </c>
      <c r="B1" s="169"/>
      <c r="C1" s="169"/>
      <c r="D1" s="169"/>
      <c r="E1" s="735"/>
      <c r="F1" s="735"/>
      <c r="G1" s="735"/>
      <c r="H1" s="735"/>
    </row>
    <row r="2" spans="1:8" x14ac:dyDescent="0.15">
      <c r="B2" s="163" t="s">
        <v>652</v>
      </c>
      <c r="C2" s="169" t="s">
        <v>42</v>
      </c>
      <c r="D2" s="164"/>
      <c r="F2" s="736" t="s">
        <v>577</v>
      </c>
      <c r="G2" s="736"/>
      <c r="H2" s="736"/>
    </row>
    <row r="3" spans="1:8" x14ac:dyDescent="0.15">
      <c r="C3" s="169"/>
      <c r="D3" s="164"/>
      <c r="F3" s="165"/>
      <c r="G3" s="165"/>
      <c r="H3" s="165"/>
    </row>
    <row r="4" spans="1:8" x14ac:dyDescent="0.15">
      <c r="B4" s="737" t="s">
        <v>653</v>
      </c>
      <c r="C4" s="170"/>
      <c r="D4" s="737" t="s">
        <v>47</v>
      </c>
      <c r="E4" s="737" t="s">
        <v>391</v>
      </c>
      <c r="F4" s="737"/>
      <c r="G4" s="737" t="s">
        <v>654</v>
      </c>
      <c r="H4" s="737"/>
    </row>
    <row r="5" spans="1:8" x14ac:dyDescent="0.15">
      <c r="B5" s="737"/>
      <c r="C5" s="170"/>
      <c r="D5" s="737"/>
      <c r="E5" s="101" t="s">
        <v>655</v>
      </c>
      <c r="F5" s="101" t="s">
        <v>656</v>
      </c>
      <c r="G5" s="101" t="s">
        <v>655</v>
      </c>
      <c r="H5" s="101" t="s">
        <v>656</v>
      </c>
    </row>
    <row r="6" spans="1:8" x14ac:dyDescent="0.15">
      <c r="B6" s="101">
        <v>1</v>
      </c>
      <c r="C6" s="170"/>
      <c r="D6" s="101">
        <v>2</v>
      </c>
      <c r="E6" s="101">
        <v>3</v>
      </c>
      <c r="F6" s="101">
        <v>4</v>
      </c>
      <c r="G6" s="101">
        <v>5</v>
      </c>
      <c r="H6" s="101">
        <v>6</v>
      </c>
    </row>
    <row r="7" spans="1:8" x14ac:dyDescent="0.15">
      <c r="A7" s="169" t="s">
        <v>80</v>
      </c>
      <c r="B7" s="166"/>
      <c r="C7" s="171"/>
      <c r="D7" s="166"/>
      <c r="E7" s="166">
        <v>3</v>
      </c>
      <c r="F7" s="166">
        <v>4</v>
      </c>
      <c r="G7" s="166">
        <v>5</v>
      </c>
      <c r="H7" s="166">
        <v>6</v>
      </c>
    </row>
    <row r="8" spans="1:8" ht="21" x14ac:dyDescent="0.15">
      <c r="B8" s="152" t="s">
        <v>657</v>
      </c>
      <c r="C8" s="170" t="s">
        <v>102</v>
      </c>
      <c r="D8" s="153">
        <v>1</v>
      </c>
      <c r="E8" s="154">
        <f>E11+E12+E13</f>
        <v>0</v>
      </c>
      <c r="F8" s="154">
        <f>F11+F12+F13</f>
        <v>0</v>
      </c>
      <c r="G8" s="154">
        <f>G11+G12+G13</f>
        <v>0</v>
      </c>
      <c r="H8" s="154">
        <f>H11+H12+H13</f>
        <v>0</v>
      </c>
    </row>
    <row r="9" spans="1:8" x14ac:dyDescent="0.15">
      <c r="B9" s="167" t="s">
        <v>658</v>
      </c>
      <c r="C9" s="172" t="s">
        <v>366</v>
      </c>
      <c r="D9" s="153">
        <v>2</v>
      </c>
      <c r="E9" s="154"/>
      <c r="F9" s="154"/>
      <c r="G9" s="154"/>
      <c r="H9" s="154"/>
    </row>
    <row r="10" spans="1:8" x14ac:dyDescent="0.15">
      <c r="B10" s="152" t="s">
        <v>659</v>
      </c>
      <c r="C10" s="170" t="s">
        <v>371</v>
      </c>
      <c r="D10" s="153">
        <v>3</v>
      </c>
      <c r="E10" s="154"/>
      <c r="F10" s="154"/>
      <c r="G10" s="154"/>
      <c r="H10" s="154"/>
    </row>
    <row r="11" spans="1:8" ht="21" x14ac:dyDescent="0.15">
      <c r="B11" s="152" t="s">
        <v>660</v>
      </c>
      <c r="C11" s="170" t="s">
        <v>107</v>
      </c>
      <c r="D11" s="153">
        <v>4</v>
      </c>
      <c r="E11" s="154"/>
      <c r="F11" s="154"/>
      <c r="G11" s="154"/>
      <c r="H11" s="154"/>
    </row>
    <row r="12" spans="1:8" ht="31.5" x14ac:dyDescent="0.15">
      <c r="B12" s="152" t="s">
        <v>661</v>
      </c>
      <c r="C12" s="170" t="s">
        <v>110</v>
      </c>
      <c r="D12" s="153">
        <v>5</v>
      </c>
      <c r="E12" s="154"/>
      <c r="F12" s="154"/>
      <c r="G12" s="154"/>
      <c r="H12" s="154"/>
    </row>
    <row r="13" spans="1:8" ht="21" x14ac:dyDescent="0.15">
      <c r="B13" s="152" t="s">
        <v>662</v>
      </c>
      <c r="C13" s="170" t="s">
        <v>113</v>
      </c>
      <c r="D13" s="153">
        <v>6</v>
      </c>
      <c r="E13" s="154"/>
      <c r="F13" s="154"/>
      <c r="G13" s="154"/>
      <c r="H13" s="154"/>
    </row>
    <row r="14" spans="1:8" x14ac:dyDescent="0.15">
      <c r="B14" s="152" t="s">
        <v>663</v>
      </c>
      <c r="C14" s="170" t="s">
        <v>114</v>
      </c>
      <c r="D14" s="153">
        <v>7</v>
      </c>
      <c r="E14" s="154"/>
      <c r="F14" s="154"/>
      <c r="G14" s="155"/>
      <c r="H14" s="155"/>
    </row>
    <row r="15" spans="1:8" x14ac:dyDescent="0.15">
      <c r="B15" s="152" t="s">
        <v>664</v>
      </c>
      <c r="C15" s="170" t="s">
        <v>421</v>
      </c>
      <c r="D15" s="153">
        <v>8</v>
      </c>
      <c r="E15" s="154"/>
      <c r="F15" s="154"/>
      <c r="G15" s="155"/>
      <c r="H15" s="155"/>
    </row>
    <row r="16" spans="1:8" x14ac:dyDescent="0.15">
      <c r="C16" s="169"/>
    </row>
    <row r="17" spans="1:8" x14ac:dyDescent="0.15">
      <c r="A17" s="173" t="s">
        <v>40</v>
      </c>
      <c r="B17" s="173"/>
      <c r="C17" s="169"/>
      <c r="D17" s="173"/>
      <c r="E17" s="173"/>
      <c r="F17" s="173"/>
      <c r="G17" s="173"/>
      <c r="H17" s="173"/>
    </row>
    <row r="20" spans="1:8" x14ac:dyDescent="0.15">
      <c r="B20" s="156"/>
      <c r="C20" s="156"/>
      <c r="D20" s="156"/>
      <c r="E20" s="156"/>
      <c r="F20" s="156"/>
      <c r="G20" s="156"/>
      <c r="H20" s="156"/>
    </row>
    <row r="21" spans="1:8" x14ac:dyDescent="0.15">
      <c r="B21" s="156"/>
      <c r="C21" s="156"/>
      <c r="D21" s="156"/>
      <c r="E21" s="156"/>
      <c r="F21" s="156"/>
      <c r="G21" s="156"/>
      <c r="H21" s="156"/>
    </row>
    <row r="22" spans="1:8" x14ac:dyDescent="0.15">
      <c r="B22" s="157"/>
      <c r="C22" s="157"/>
      <c r="D22" s="156"/>
      <c r="E22" s="156"/>
      <c r="F22" s="156"/>
      <c r="G22" s="156"/>
      <c r="H22" s="156"/>
    </row>
    <row r="23" spans="1:8" x14ac:dyDescent="0.15">
      <c r="B23" s="159"/>
      <c r="C23" s="159"/>
      <c r="D23" s="160"/>
      <c r="E23" s="160"/>
      <c r="F23" s="165"/>
      <c r="G23" s="165"/>
      <c r="H23" s="165"/>
    </row>
    <row r="24" spans="1:8" x14ac:dyDescent="0.15">
      <c r="B24" s="159"/>
      <c r="C24" s="159"/>
      <c r="D24" s="160"/>
      <c r="E24" s="160"/>
      <c r="F24" s="165"/>
      <c r="G24" s="165"/>
      <c r="H24" s="165"/>
    </row>
    <row r="25" spans="1:8" x14ac:dyDescent="0.15">
      <c r="B25" s="159"/>
      <c r="C25" s="159"/>
      <c r="D25" s="160"/>
      <c r="E25" s="160"/>
      <c r="F25" s="165"/>
      <c r="G25" s="165"/>
      <c r="H25" s="165"/>
    </row>
    <row r="26" spans="1:8" x14ac:dyDescent="0.15">
      <c r="C26" s="159"/>
      <c r="D26" s="160"/>
      <c r="E26" s="160"/>
      <c r="F26" s="165"/>
      <c r="G26" s="165"/>
      <c r="H26" s="165"/>
    </row>
    <row r="27" spans="1:8" x14ac:dyDescent="0.15">
      <c r="B27" s="159"/>
      <c r="C27" s="159"/>
      <c r="D27" s="160"/>
      <c r="E27" s="160"/>
      <c r="F27" s="165"/>
      <c r="G27" s="165"/>
      <c r="H27" s="165"/>
    </row>
    <row r="28" spans="1:8" x14ac:dyDescent="0.15">
      <c r="B28" s="159"/>
      <c r="C28" s="159"/>
      <c r="D28" s="160"/>
      <c r="E28" s="160"/>
      <c r="F28" s="165"/>
      <c r="G28" s="165"/>
      <c r="H28" s="165"/>
    </row>
    <row r="29" spans="1:8" x14ac:dyDescent="0.15">
      <c r="B29" s="159"/>
      <c r="C29" s="159"/>
      <c r="D29" s="160"/>
      <c r="E29" s="160"/>
      <c r="F29" s="165"/>
      <c r="G29" s="165"/>
      <c r="H29" s="165"/>
    </row>
    <row r="30" spans="1:8" x14ac:dyDescent="0.15">
      <c r="B30" s="161"/>
      <c r="C30" s="161"/>
      <c r="D30" s="160"/>
      <c r="E30" s="160"/>
      <c r="F30" s="165"/>
      <c r="G30" s="165"/>
      <c r="H30" s="165"/>
    </row>
    <row r="31" spans="1:8" x14ac:dyDescent="0.15">
      <c r="B31" s="161"/>
      <c r="C31" s="161"/>
      <c r="D31" s="160"/>
      <c r="E31" s="160"/>
      <c r="F31" s="165"/>
      <c r="G31" s="165"/>
      <c r="H31" s="165"/>
    </row>
    <row r="32" spans="1:8" x14ac:dyDescent="0.15">
      <c r="B32" s="159"/>
      <c r="C32" s="159"/>
      <c r="D32" s="160"/>
      <c r="E32" s="160"/>
      <c r="F32" s="165"/>
      <c r="G32" s="165"/>
      <c r="H32" s="165"/>
    </row>
    <row r="33" spans="2:8" x14ac:dyDescent="0.15">
      <c r="B33" s="159"/>
      <c r="C33" s="159"/>
      <c r="D33" s="160"/>
      <c r="E33" s="160"/>
      <c r="F33" s="165"/>
      <c r="G33" s="165"/>
      <c r="H33" s="165"/>
    </row>
    <row r="34" spans="2:8" x14ac:dyDescent="0.15">
      <c r="B34" s="159"/>
      <c r="C34" s="159"/>
      <c r="D34" s="160"/>
      <c r="E34" s="160"/>
      <c r="F34" s="165"/>
      <c r="G34" s="165"/>
      <c r="H34" s="165"/>
    </row>
    <row r="35" spans="2:8" x14ac:dyDescent="0.15">
      <c r="B35" s="159"/>
      <c r="C35" s="159"/>
      <c r="D35" s="160"/>
      <c r="E35" s="160"/>
      <c r="F35" s="165"/>
      <c r="G35" s="165"/>
      <c r="H35" s="165"/>
    </row>
  </sheetData>
  <mergeCells count="6">
    <mergeCell ref="E1:H1"/>
    <mergeCell ref="F2:H2"/>
    <mergeCell ref="B4:B5"/>
    <mergeCell ref="D4:D5"/>
    <mergeCell ref="E4:F4"/>
    <mergeCell ref="G4:H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48" sqref="C48"/>
    </sheetView>
  </sheetViews>
  <sheetFormatPr defaultColWidth="9.140625" defaultRowHeight="10.5" x14ac:dyDescent="0.15"/>
  <cols>
    <col min="1" max="1" width="28.42578125" style="142" customWidth="1"/>
    <col min="2" max="2" width="9.28515625" style="142" customWidth="1"/>
    <col min="3" max="3" width="10.42578125" style="142" bestFit="1" customWidth="1"/>
    <col min="4" max="4" width="21.42578125" style="142" customWidth="1"/>
    <col min="5" max="5" width="18" style="142" customWidth="1"/>
    <col min="6" max="6" width="17" style="142" customWidth="1"/>
    <col min="7" max="7" width="20.28515625" style="142" customWidth="1"/>
    <col min="8" max="9" width="13.85546875" style="142" customWidth="1"/>
    <col min="10" max="16384" width="9.140625" style="142"/>
  </cols>
  <sheetData>
    <row r="1" spans="1:9" x14ac:dyDescent="0.15">
      <c r="A1" s="114" t="s">
        <v>665</v>
      </c>
      <c r="B1" s="114"/>
      <c r="C1" s="114"/>
      <c r="D1" s="114"/>
      <c r="E1" s="114"/>
      <c r="F1" s="114"/>
      <c r="G1" s="114"/>
      <c r="H1" s="114"/>
      <c r="I1" s="114"/>
    </row>
    <row r="2" spans="1:9" x14ac:dyDescent="0.15">
      <c r="B2" s="54" t="s">
        <v>666</v>
      </c>
      <c r="C2" s="114" t="s">
        <v>42</v>
      </c>
      <c r="D2" s="740"/>
      <c r="E2" s="740"/>
      <c r="F2" s="740"/>
      <c r="G2" s="56"/>
    </row>
    <row r="3" spans="1:9" x14ac:dyDescent="0.15">
      <c r="B3" s="54"/>
      <c r="C3" s="114"/>
      <c r="D3" s="61"/>
      <c r="E3" s="61"/>
      <c r="F3" s="61"/>
      <c r="G3" s="741" t="s">
        <v>561</v>
      </c>
      <c r="H3" s="741"/>
      <c r="I3" s="741"/>
    </row>
    <row r="4" spans="1:9" x14ac:dyDescent="0.15">
      <c r="A4" s="742" t="s">
        <v>667</v>
      </c>
      <c r="B4" s="742"/>
      <c r="C4" s="742"/>
      <c r="D4" s="742"/>
      <c r="E4" s="742"/>
      <c r="F4" s="742"/>
      <c r="G4" s="742"/>
      <c r="H4" s="742"/>
      <c r="I4" s="742"/>
    </row>
    <row r="5" spans="1:9" x14ac:dyDescent="0.15">
      <c r="A5" s="742"/>
      <c r="B5" s="742"/>
      <c r="C5" s="742"/>
      <c r="D5" s="742"/>
      <c r="E5" s="742"/>
      <c r="F5" s="742"/>
      <c r="G5" s="742"/>
      <c r="H5" s="742"/>
      <c r="I5" s="742"/>
    </row>
    <row r="6" spans="1:9" x14ac:dyDescent="0.15">
      <c r="B6" s="54"/>
      <c r="C6" s="114"/>
      <c r="D6" s="61"/>
      <c r="E6" s="61"/>
      <c r="F6" s="61"/>
      <c r="G6" s="61"/>
    </row>
    <row r="7" spans="1:9" x14ac:dyDescent="0.15">
      <c r="A7" s="680" t="s">
        <v>668</v>
      </c>
      <c r="B7" s="680" t="s">
        <v>47</v>
      </c>
      <c r="C7" s="743"/>
      <c r="D7" s="744" t="s">
        <v>669</v>
      </c>
      <c r="E7" s="747" t="s">
        <v>670</v>
      </c>
      <c r="F7" s="747"/>
      <c r="G7" s="747"/>
      <c r="H7" s="747"/>
      <c r="I7" s="747"/>
    </row>
    <row r="8" spans="1:9" x14ac:dyDescent="0.15">
      <c r="A8" s="680"/>
      <c r="B8" s="680"/>
      <c r="C8" s="743"/>
      <c r="D8" s="745"/>
      <c r="E8" s="748" t="s">
        <v>671</v>
      </c>
      <c r="F8" s="749"/>
      <c r="G8" s="750"/>
      <c r="H8" s="744" t="s">
        <v>672</v>
      </c>
      <c r="I8" s="738" t="s">
        <v>673</v>
      </c>
    </row>
    <row r="9" spans="1:9" ht="21" x14ac:dyDescent="0.15">
      <c r="A9" s="680"/>
      <c r="B9" s="680"/>
      <c r="C9" s="743"/>
      <c r="D9" s="746"/>
      <c r="E9" s="101" t="s">
        <v>674</v>
      </c>
      <c r="F9" s="101" t="s">
        <v>675</v>
      </c>
      <c r="G9" s="101" t="s">
        <v>676</v>
      </c>
      <c r="H9" s="746"/>
      <c r="I9" s="739"/>
    </row>
    <row r="10" spans="1:9" x14ac:dyDescent="0.15">
      <c r="A10" s="42">
        <v>1</v>
      </c>
      <c r="B10" s="42">
        <v>2</v>
      </c>
      <c r="C10" s="175"/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</row>
    <row r="11" spans="1:9" x14ac:dyDescent="0.15">
      <c r="A11" s="175" t="s">
        <v>80</v>
      </c>
      <c r="B11" s="175"/>
      <c r="C11" s="175"/>
      <c r="D11" s="119">
        <v>3</v>
      </c>
      <c r="E11" s="119">
        <v>4</v>
      </c>
      <c r="F11" s="119">
        <v>5</v>
      </c>
      <c r="G11" s="119">
        <v>6</v>
      </c>
      <c r="H11" s="119">
        <v>7</v>
      </c>
      <c r="I11" s="119">
        <v>8</v>
      </c>
    </row>
    <row r="12" spans="1:9" x14ac:dyDescent="0.15">
      <c r="A12" s="176" t="s">
        <v>357</v>
      </c>
      <c r="B12" s="52" t="s">
        <v>103</v>
      </c>
      <c r="C12" s="119" t="s">
        <v>102</v>
      </c>
      <c r="D12" s="177">
        <f>SUM(E12:I12)</f>
        <v>0</v>
      </c>
      <c r="E12" s="177"/>
      <c r="F12" s="177"/>
      <c r="G12" s="177"/>
      <c r="H12" s="177"/>
      <c r="I12" s="177"/>
    </row>
    <row r="13" spans="1:9" ht="21" x14ac:dyDescent="0.15">
      <c r="A13" s="178" t="s">
        <v>677</v>
      </c>
      <c r="B13" s="52" t="s">
        <v>493</v>
      </c>
      <c r="C13" s="119" t="s">
        <v>366</v>
      </c>
      <c r="D13" s="177">
        <f>SUM(E13:I13)</f>
        <v>0</v>
      </c>
      <c r="E13" s="177"/>
      <c r="F13" s="177"/>
      <c r="G13" s="177"/>
      <c r="H13" s="177"/>
      <c r="I13" s="177"/>
    </row>
    <row r="14" spans="1:9" x14ac:dyDescent="0.15">
      <c r="B14" s="62"/>
      <c r="C14" s="114"/>
      <c r="D14" s="61"/>
      <c r="E14" s="61"/>
      <c r="F14" s="61"/>
      <c r="G14" s="56"/>
    </row>
    <row r="15" spans="1:9" x14ac:dyDescent="0.15">
      <c r="A15" s="114" t="s">
        <v>40</v>
      </c>
      <c r="B15" s="114"/>
      <c r="C15" s="114"/>
      <c r="D15" s="114"/>
      <c r="E15" s="114"/>
      <c r="F15" s="114"/>
      <c r="G15" s="114"/>
      <c r="H15" s="114"/>
      <c r="I15" s="114"/>
    </row>
  </sheetData>
  <mergeCells count="11">
    <mergeCell ref="I8:I9"/>
    <mergeCell ref="D2:F2"/>
    <mergeCell ref="G3:I3"/>
    <mergeCell ref="A4:I5"/>
    <mergeCell ref="A7:A9"/>
    <mergeCell ref="B7:B9"/>
    <mergeCell ref="C7:C9"/>
    <mergeCell ref="D7:D9"/>
    <mergeCell ref="E7:I7"/>
    <mergeCell ref="E8:G8"/>
    <mergeCell ref="H8:H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48" sqref="C48"/>
    </sheetView>
  </sheetViews>
  <sheetFormatPr defaultColWidth="9.140625" defaultRowHeight="10.5" x14ac:dyDescent="0.15"/>
  <cols>
    <col min="1" max="1" width="6.28515625" style="142" customWidth="1"/>
    <col min="2" max="2" width="33.140625" style="142" customWidth="1"/>
    <col min="3" max="3" width="7" style="142" customWidth="1"/>
    <col min="4" max="4" width="6.42578125" style="142" customWidth="1"/>
    <col min="5" max="11" width="18.28515625" style="142" customWidth="1"/>
    <col min="12" max="12" width="9.140625" style="142" customWidth="1"/>
    <col min="13" max="16384" width="9.140625" style="142"/>
  </cols>
  <sheetData>
    <row r="1" spans="1:11" x14ac:dyDescent="0.15">
      <c r="A1" s="114" t="s">
        <v>678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15">
      <c r="B2" s="54" t="s">
        <v>679</v>
      </c>
      <c r="C2" s="114" t="s">
        <v>42</v>
      </c>
      <c r="D2" s="116"/>
      <c r="E2" s="740"/>
      <c r="F2" s="740"/>
      <c r="G2" s="740"/>
      <c r="H2" s="56"/>
    </row>
    <row r="3" spans="1:11" x14ac:dyDescent="0.15">
      <c r="B3" s="54"/>
      <c r="C3" s="114"/>
      <c r="D3" s="751" t="s">
        <v>680</v>
      </c>
      <c r="E3" s="751"/>
      <c r="F3" s="751"/>
      <c r="G3" s="751"/>
      <c r="H3" s="751"/>
      <c r="I3" s="751"/>
      <c r="J3" s="752" t="s">
        <v>561</v>
      </c>
      <c r="K3" s="752"/>
    </row>
    <row r="4" spans="1:11" x14ac:dyDescent="0.15">
      <c r="B4" s="54"/>
      <c r="C4" s="114"/>
      <c r="D4" s="116"/>
      <c r="E4" s="55"/>
      <c r="F4" s="55"/>
      <c r="G4" s="61"/>
      <c r="H4" s="61"/>
    </row>
    <row r="5" spans="1:11" ht="52.5" x14ac:dyDescent="0.15">
      <c r="B5" s="180" t="s">
        <v>46</v>
      </c>
      <c r="C5" s="181"/>
      <c r="D5" s="101" t="s">
        <v>47</v>
      </c>
      <c r="E5" s="189" t="s">
        <v>579</v>
      </c>
      <c r="F5" s="189" t="s">
        <v>580</v>
      </c>
      <c r="G5" s="189" t="s">
        <v>681</v>
      </c>
      <c r="H5" s="189" t="s">
        <v>682</v>
      </c>
      <c r="I5" s="189" t="s">
        <v>683</v>
      </c>
      <c r="J5" s="189" t="s">
        <v>684</v>
      </c>
      <c r="K5" s="189" t="s">
        <v>685</v>
      </c>
    </row>
    <row r="6" spans="1:11" x14ac:dyDescent="0.15">
      <c r="B6" s="101">
        <v>1</v>
      </c>
      <c r="C6" s="166"/>
      <c r="D6" s="182">
        <v>2</v>
      </c>
      <c r="E6" s="101">
        <v>3</v>
      </c>
      <c r="F6" s="182">
        <v>4</v>
      </c>
      <c r="G6" s="101">
        <v>5</v>
      </c>
      <c r="H6" s="182">
        <v>6</v>
      </c>
      <c r="I6" s="101">
        <v>7</v>
      </c>
      <c r="J6" s="182">
        <v>8</v>
      </c>
      <c r="K6" s="101">
        <v>9</v>
      </c>
    </row>
    <row r="7" spans="1:11" x14ac:dyDescent="0.15">
      <c r="A7" s="175" t="s">
        <v>80</v>
      </c>
      <c r="B7" s="181"/>
      <c r="C7" s="181"/>
      <c r="D7" s="181"/>
      <c r="E7" s="166">
        <v>3</v>
      </c>
      <c r="F7" s="166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</row>
    <row r="8" spans="1:11" x14ac:dyDescent="0.15">
      <c r="B8" s="183" t="s">
        <v>391</v>
      </c>
      <c r="C8" s="166" t="s">
        <v>102</v>
      </c>
      <c r="D8" s="184">
        <v>1</v>
      </c>
      <c r="E8" s="185">
        <f t="shared" ref="E8:K8" si="0">E9+E10</f>
        <v>0</v>
      </c>
      <c r="F8" s="185">
        <f t="shared" si="0"/>
        <v>0</v>
      </c>
      <c r="G8" s="185">
        <f t="shared" si="0"/>
        <v>0</v>
      </c>
      <c r="H8" s="185">
        <f t="shared" si="0"/>
        <v>0</v>
      </c>
      <c r="I8" s="185">
        <f t="shared" si="0"/>
        <v>0</v>
      </c>
      <c r="J8" s="185">
        <f t="shared" si="0"/>
        <v>0</v>
      </c>
      <c r="K8" s="185">
        <f t="shared" si="0"/>
        <v>0</v>
      </c>
    </row>
    <row r="9" spans="1:11" ht="42" x14ac:dyDescent="0.15">
      <c r="B9" s="183" t="s">
        <v>686</v>
      </c>
      <c r="C9" s="166" t="s">
        <v>106</v>
      </c>
      <c r="D9" s="184" t="s">
        <v>364</v>
      </c>
      <c r="E9" s="185"/>
      <c r="F9" s="285">
        <f>I9+H9</f>
        <v>0</v>
      </c>
      <c r="G9" s="185"/>
      <c r="H9" s="186"/>
      <c r="I9" s="187"/>
      <c r="J9" s="187"/>
      <c r="K9" s="187"/>
    </row>
    <row r="10" spans="1:11" x14ac:dyDescent="0.15">
      <c r="B10" s="188" t="s">
        <v>687</v>
      </c>
      <c r="C10" s="166" t="s">
        <v>490</v>
      </c>
      <c r="D10" s="184" t="s">
        <v>491</v>
      </c>
      <c r="E10" s="187"/>
      <c r="F10" s="285">
        <f>I10+H10</f>
        <v>0</v>
      </c>
      <c r="G10" s="187"/>
      <c r="H10" s="187"/>
      <c r="I10" s="187"/>
      <c r="J10" s="187"/>
      <c r="K10" s="187"/>
    </row>
    <row r="11" spans="1:11" x14ac:dyDescent="0.15">
      <c r="B11" s="179"/>
      <c r="C11" s="114"/>
      <c r="D11" s="116"/>
    </row>
    <row r="12" spans="1:11" x14ac:dyDescent="0.15">
      <c r="A12" s="114" t="s">
        <v>40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</sheetData>
  <mergeCells count="3">
    <mergeCell ref="E2:G2"/>
    <mergeCell ref="D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6" workbookViewId="0">
      <selection activeCell="E41" sqref="E41"/>
    </sheetView>
  </sheetViews>
  <sheetFormatPr defaultRowHeight="15" x14ac:dyDescent="0.25"/>
  <cols>
    <col min="2" max="2" width="24.140625" customWidth="1"/>
    <col min="3" max="3" width="12.85546875" customWidth="1"/>
    <col min="4" max="4" width="10.7109375" customWidth="1"/>
    <col min="5" max="5" width="14.140625" customWidth="1"/>
    <col min="8" max="8" width="65" customWidth="1"/>
    <col min="9" max="9" width="10.85546875" customWidth="1"/>
  </cols>
  <sheetData>
    <row r="1" spans="1:11" x14ac:dyDescent="0.25">
      <c r="A1" s="632" t="s">
        <v>1009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x14ac:dyDescent="0.25">
      <c r="A2" s="357"/>
      <c r="B2" s="358"/>
    </row>
    <row r="3" spans="1:11" ht="31.5" x14ac:dyDescent="0.25">
      <c r="A3" s="359" t="s">
        <v>1010</v>
      </c>
      <c r="B3" s="360" t="s">
        <v>1011</v>
      </c>
      <c r="C3" s="359" t="s">
        <v>1012</v>
      </c>
      <c r="D3" s="359" t="s">
        <v>1013</v>
      </c>
      <c r="E3" s="361" t="s">
        <v>1014</v>
      </c>
      <c r="F3" s="633" t="s">
        <v>1015</v>
      </c>
      <c r="G3" s="633"/>
      <c r="H3" s="361" t="s">
        <v>1016</v>
      </c>
      <c r="I3" s="362" t="s">
        <v>1017</v>
      </c>
      <c r="J3" s="633" t="s">
        <v>1015</v>
      </c>
      <c r="K3" s="633"/>
    </row>
    <row r="4" spans="1:11" x14ac:dyDescent="0.25">
      <c r="A4" s="363"/>
      <c r="B4" s="364"/>
      <c r="C4" s="363"/>
      <c r="D4" s="363"/>
      <c r="E4" s="363">
        <v>1</v>
      </c>
      <c r="F4" s="365" t="s">
        <v>493</v>
      </c>
      <c r="G4" s="365" t="s">
        <v>81</v>
      </c>
      <c r="H4" s="363">
        <v>4</v>
      </c>
      <c r="I4" s="363">
        <v>5</v>
      </c>
      <c r="J4" s="366" t="s">
        <v>82</v>
      </c>
      <c r="K4" s="366" t="s">
        <v>83</v>
      </c>
    </row>
    <row r="5" spans="1:11" x14ac:dyDescent="0.25">
      <c r="A5" s="629">
        <v>1</v>
      </c>
      <c r="B5" s="634" t="s">
        <v>1020</v>
      </c>
      <c r="C5" s="636" t="s">
        <v>1021</v>
      </c>
      <c r="D5" s="363">
        <v>2100</v>
      </c>
      <c r="E5" s="367"/>
      <c r="F5" s="367"/>
      <c r="G5" s="367"/>
      <c r="H5" s="367"/>
      <c r="I5" s="638"/>
      <c r="J5" s="638"/>
      <c r="K5" s="638"/>
    </row>
    <row r="6" spans="1:11" x14ac:dyDescent="0.25">
      <c r="A6" s="631"/>
      <c r="B6" s="635"/>
      <c r="C6" s="637"/>
      <c r="D6" s="368">
        <v>2101</v>
      </c>
      <c r="E6" s="369"/>
      <c r="F6" s="369"/>
      <c r="G6" s="369"/>
      <c r="H6" s="369"/>
      <c r="I6" s="639"/>
      <c r="J6" s="639"/>
      <c r="K6" s="639"/>
    </row>
    <row r="7" spans="1:11" x14ac:dyDescent="0.25">
      <c r="A7" s="631"/>
      <c r="B7" s="635"/>
      <c r="C7" s="637"/>
      <c r="D7" s="368">
        <v>2103</v>
      </c>
      <c r="E7" s="369"/>
      <c r="F7" s="369"/>
      <c r="G7" s="369"/>
      <c r="H7" s="369"/>
      <c r="I7" s="639"/>
      <c r="J7" s="639"/>
      <c r="K7" s="639"/>
    </row>
    <row r="8" spans="1:11" x14ac:dyDescent="0.25">
      <c r="A8" s="631"/>
      <c r="B8" s="635"/>
      <c r="C8" s="637"/>
      <c r="D8" s="368">
        <v>2104</v>
      </c>
      <c r="E8" s="369"/>
      <c r="F8" s="369"/>
      <c r="G8" s="369"/>
      <c r="H8" s="369"/>
      <c r="I8" s="639"/>
      <c r="J8" s="639"/>
      <c r="K8" s="639"/>
    </row>
    <row r="9" spans="1:11" x14ac:dyDescent="0.25">
      <c r="A9" s="631"/>
      <c r="B9" s="635"/>
      <c r="C9" s="637"/>
      <c r="D9" s="368" t="s">
        <v>1022</v>
      </c>
      <c r="E9" s="369"/>
      <c r="F9" s="369"/>
      <c r="G9" s="369"/>
      <c r="H9" s="369"/>
      <c r="I9" s="639"/>
      <c r="J9" s="639"/>
      <c r="K9" s="639"/>
    </row>
    <row r="10" spans="1:11" x14ac:dyDescent="0.25">
      <c r="A10" s="631"/>
      <c r="B10" s="635"/>
      <c r="C10" s="637"/>
      <c r="D10" s="368">
        <v>2105</v>
      </c>
      <c r="E10" s="369"/>
      <c r="F10" s="369"/>
      <c r="G10" s="369"/>
      <c r="H10" s="369"/>
      <c r="I10" s="639"/>
      <c r="J10" s="639"/>
      <c r="K10" s="639"/>
    </row>
    <row r="11" spans="1:11" x14ac:dyDescent="0.25">
      <c r="A11" s="631"/>
      <c r="B11" s="635"/>
      <c r="C11" s="637"/>
      <c r="D11" s="368">
        <v>2106</v>
      </c>
      <c r="E11" s="369"/>
      <c r="F11" s="369"/>
      <c r="G11" s="369"/>
      <c r="H11" s="369"/>
      <c r="I11" s="639"/>
      <c r="J11" s="639"/>
      <c r="K11" s="639"/>
    </row>
    <row r="12" spans="1:11" x14ac:dyDescent="0.25">
      <c r="A12" s="631"/>
      <c r="B12" s="635"/>
      <c r="C12" s="637"/>
      <c r="D12" s="368">
        <v>2107</v>
      </c>
      <c r="E12" s="369"/>
      <c r="F12" s="369"/>
      <c r="G12" s="369"/>
      <c r="H12" s="369"/>
      <c r="I12" s="639"/>
      <c r="J12" s="639"/>
      <c r="K12" s="639"/>
    </row>
    <row r="13" spans="1:11" x14ac:dyDescent="0.25">
      <c r="A13" s="631"/>
      <c r="B13" s="635"/>
      <c r="C13" s="637"/>
      <c r="D13" s="368">
        <v>2108</v>
      </c>
      <c r="E13" s="369"/>
      <c r="F13" s="369"/>
      <c r="G13" s="369"/>
      <c r="H13" s="369"/>
      <c r="I13" s="639"/>
      <c r="J13" s="639"/>
      <c r="K13" s="639"/>
    </row>
    <row r="14" spans="1:11" x14ac:dyDescent="0.25">
      <c r="A14" s="631"/>
      <c r="B14" s="635"/>
      <c r="C14" s="637"/>
      <c r="D14" s="368">
        <v>2700</v>
      </c>
      <c r="E14" s="369"/>
      <c r="F14" s="369"/>
      <c r="G14" s="369"/>
      <c r="H14" s="369"/>
      <c r="I14" s="639"/>
      <c r="J14" s="639"/>
      <c r="K14" s="639"/>
    </row>
    <row r="15" spans="1:11" x14ac:dyDescent="0.25">
      <c r="A15" s="631"/>
      <c r="B15" s="635"/>
      <c r="C15" s="637"/>
      <c r="D15" s="368" t="s">
        <v>1027</v>
      </c>
      <c r="E15" s="369"/>
      <c r="F15" s="369"/>
      <c r="G15" s="369"/>
      <c r="H15" s="369"/>
      <c r="I15" s="639"/>
      <c r="J15" s="639"/>
      <c r="K15" s="639"/>
    </row>
    <row r="16" spans="1:11" x14ac:dyDescent="0.25">
      <c r="A16" s="631"/>
      <c r="B16" s="635"/>
      <c r="C16" s="637"/>
      <c r="D16" s="368">
        <v>2701</v>
      </c>
      <c r="E16" s="369"/>
      <c r="F16" s="369"/>
      <c r="G16" s="369"/>
      <c r="H16" s="369"/>
      <c r="I16" s="639"/>
      <c r="J16" s="639"/>
      <c r="K16" s="639"/>
    </row>
    <row r="17" spans="1:11" x14ac:dyDescent="0.25">
      <c r="A17" s="631"/>
      <c r="B17" s="635"/>
      <c r="C17" s="637"/>
      <c r="D17" s="368">
        <v>2702</v>
      </c>
      <c r="E17" s="369"/>
      <c r="F17" s="369"/>
      <c r="G17" s="369"/>
      <c r="H17" s="369"/>
      <c r="I17" s="639"/>
      <c r="J17" s="639"/>
      <c r="K17" s="639"/>
    </row>
    <row r="18" spans="1:11" x14ac:dyDescent="0.25">
      <c r="A18" s="631"/>
      <c r="B18" s="635"/>
      <c r="C18" s="637"/>
      <c r="D18" s="368">
        <v>2703</v>
      </c>
      <c r="E18" s="369"/>
      <c r="F18" s="369"/>
      <c r="G18" s="369"/>
      <c r="H18" s="369"/>
      <c r="I18" s="639"/>
      <c r="J18" s="639"/>
      <c r="K18" s="639"/>
    </row>
    <row r="19" spans="1:11" x14ac:dyDescent="0.25">
      <c r="A19" s="631"/>
      <c r="B19" s="635"/>
      <c r="C19" s="637"/>
      <c r="D19" s="368">
        <v>2704</v>
      </c>
      <c r="E19" s="369"/>
      <c r="F19" s="369"/>
      <c r="G19" s="369"/>
      <c r="H19" s="369"/>
      <c r="I19" s="639"/>
      <c r="J19" s="639"/>
      <c r="K19" s="639"/>
    </row>
    <row r="20" spans="1:11" x14ac:dyDescent="0.25">
      <c r="A20" s="631"/>
      <c r="B20" s="635"/>
      <c r="C20" s="637"/>
      <c r="D20" s="368">
        <v>2710</v>
      </c>
      <c r="E20" s="369"/>
      <c r="F20" s="369"/>
      <c r="G20" s="369"/>
      <c r="H20" s="369"/>
      <c r="I20" s="640"/>
      <c r="J20" s="640"/>
      <c r="K20" s="640"/>
    </row>
    <row r="21" spans="1:11" ht="51" x14ac:dyDescent="0.25">
      <c r="A21" s="629">
        <v>2</v>
      </c>
      <c r="B21" s="629" t="s">
        <v>1023</v>
      </c>
      <c r="C21" s="641" t="s">
        <v>1024</v>
      </c>
      <c r="D21" s="372" t="s">
        <v>1025</v>
      </c>
      <c r="E21" s="371"/>
      <c r="F21" s="371"/>
      <c r="G21" s="371"/>
      <c r="H21" s="371"/>
      <c r="I21" s="629"/>
      <c r="J21" s="629"/>
      <c r="K21" s="629"/>
    </row>
    <row r="22" spans="1:11" ht="51" x14ac:dyDescent="0.25">
      <c r="A22" s="630"/>
      <c r="B22" s="630"/>
      <c r="C22" s="643"/>
      <c r="D22" s="372" t="s">
        <v>1026</v>
      </c>
      <c r="E22" s="371"/>
      <c r="F22" s="371"/>
      <c r="G22" s="371"/>
      <c r="H22" s="371"/>
      <c r="I22" s="630"/>
      <c r="J22" s="630"/>
      <c r="K22" s="630"/>
    </row>
    <row r="23" spans="1:11" x14ac:dyDescent="0.25">
      <c r="A23" s="629">
        <v>3</v>
      </c>
      <c r="B23" s="629" t="s">
        <v>1018</v>
      </c>
      <c r="C23" s="641" t="s">
        <v>1019</v>
      </c>
      <c r="D23" s="368" t="s">
        <v>1028</v>
      </c>
      <c r="E23" s="371"/>
      <c r="F23" s="371"/>
      <c r="G23" s="371"/>
      <c r="H23" s="371"/>
      <c r="I23" s="629"/>
      <c r="J23" s="629"/>
      <c r="K23" s="629"/>
    </row>
    <row r="24" spans="1:11" x14ac:dyDescent="0.25">
      <c r="A24" s="631"/>
      <c r="B24" s="631"/>
      <c r="C24" s="642"/>
      <c r="D24" s="370" t="s">
        <v>1029</v>
      </c>
      <c r="E24" s="371"/>
      <c r="F24" s="371"/>
      <c r="G24" s="371"/>
      <c r="H24" s="371"/>
      <c r="I24" s="631"/>
      <c r="J24" s="631"/>
      <c r="K24" s="631"/>
    </row>
    <row r="25" spans="1:11" x14ac:dyDescent="0.25">
      <c r="A25" s="631"/>
      <c r="B25" s="631"/>
      <c r="C25" s="642"/>
      <c r="D25" s="368" t="s">
        <v>1030</v>
      </c>
      <c r="E25" s="371"/>
      <c r="F25" s="371"/>
      <c r="G25" s="371"/>
      <c r="H25" s="371"/>
      <c r="I25" s="631"/>
      <c r="J25" s="631"/>
      <c r="K25" s="631"/>
    </row>
    <row r="26" spans="1:11" x14ac:dyDescent="0.25">
      <c r="A26" s="631"/>
      <c r="B26" s="631"/>
      <c r="C26" s="642"/>
      <c r="D26" s="368">
        <v>2300</v>
      </c>
      <c r="E26" s="371"/>
      <c r="F26" s="371"/>
      <c r="G26" s="371"/>
      <c r="H26" s="371"/>
      <c r="I26" s="631"/>
      <c r="J26" s="631"/>
      <c r="K26" s="631"/>
    </row>
    <row r="27" spans="1:11" x14ac:dyDescent="0.25">
      <c r="A27" s="631"/>
      <c r="B27" s="631"/>
      <c r="C27" s="642"/>
      <c r="D27" s="368">
        <v>2350</v>
      </c>
      <c r="E27" s="371"/>
      <c r="F27" s="371"/>
      <c r="G27" s="371"/>
      <c r="H27" s="371"/>
      <c r="I27" s="631"/>
      <c r="J27" s="631"/>
      <c r="K27" s="631"/>
    </row>
    <row r="28" spans="1:11" x14ac:dyDescent="0.25">
      <c r="A28" s="631"/>
      <c r="B28" s="631"/>
      <c r="C28" s="642"/>
      <c r="D28" s="368">
        <v>2510</v>
      </c>
      <c r="E28" s="371"/>
      <c r="F28" s="371"/>
      <c r="G28" s="371"/>
      <c r="H28" s="371"/>
      <c r="I28" s="631"/>
      <c r="J28" s="631"/>
      <c r="K28" s="631"/>
    </row>
    <row r="29" spans="1:11" x14ac:dyDescent="0.25">
      <c r="A29" s="631"/>
      <c r="B29" s="631"/>
      <c r="C29" s="642"/>
      <c r="D29" s="368">
        <v>2511</v>
      </c>
      <c r="E29" s="371"/>
      <c r="F29" s="371"/>
      <c r="G29" s="371"/>
      <c r="H29" s="371"/>
      <c r="I29" s="631"/>
      <c r="J29" s="631"/>
      <c r="K29" s="631"/>
    </row>
    <row r="30" spans="1:11" x14ac:dyDescent="0.25">
      <c r="A30" s="631"/>
      <c r="B30" s="631"/>
      <c r="C30" s="642"/>
      <c r="D30" s="368">
        <v>2512</v>
      </c>
      <c r="E30" s="371"/>
      <c r="F30" s="371"/>
      <c r="G30" s="371"/>
      <c r="H30" s="371"/>
      <c r="I30" s="631"/>
      <c r="J30" s="631"/>
      <c r="K30" s="631"/>
    </row>
    <row r="31" spans="1:11" x14ac:dyDescent="0.25">
      <c r="A31" s="631"/>
      <c r="B31" s="631"/>
      <c r="C31" s="642"/>
      <c r="D31" s="368">
        <v>2513</v>
      </c>
      <c r="E31" s="371"/>
      <c r="F31" s="371"/>
      <c r="G31" s="371"/>
      <c r="H31" s="371"/>
      <c r="I31" s="631"/>
      <c r="J31" s="631"/>
      <c r="K31" s="631"/>
    </row>
    <row r="32" spans="1:11" x14ac:dyDescent="0.25">
      <c r="A32" s="631"/>
      <c r="B32" s="631"/>
      <c r="C32" s="642"/>
      <c r="D32" s="368">
        <v>2514</v>
      </c>
      <c r="E32" s="371"/>
      <c r="F32" s="371"/>
      <c r="G32" s="371"/>
      <c r="H32" s="371"/>
      <c r="I32" s="631"/>
      <c r="J32" s="631"/>
      <c r="K32" s="631"/>
    </row>
    <row r="33" spans="1:12" x14ac:dyDescent="0.25">
      <c r="A33" s="631"/>
      <c r="B33" s="631"/>
      <c r="C33" s="642"/>
      <c r="D33" s="368">
        <v>2515</v>
      </c>
      <c r="E33" s="371"/>
      <c r="F33" s="371"/>
      <c r="G33" s="371"/>
      <c r="H33" s="371"/>
      <c r="I33" s="631"/>
      <c r="J33" s="631"/>
      <c r="K33" s="631"/>
    </row>
    <row r="34" spans="1:12" x14ac:dyDescent="0.25">
      <c r="A34" s="631"/>
      <c r="B34" s="631"/>
      <c r="C34" s="642"/>
      <c r="D34" s="368">
        <v>2516</v>
      </c>
      <c r="E34" s="371"/>
      <c r="F34" s="371"/>
      <c r="G34" s="371"/>
      <c r="H34" s="371"/>
      <c r="I34" s="631"/>
      <c r="J34" s="631"/>
      <c r="K34" s="631"/>
    </row>
    <row r="35" spans="1:12" x14ac:dyDescent="0.25">
      <c r="A35" s="631"/>
      <c r="B35" s="631"/>
      <c r="C35" s="642"/>
      <c r="D35" s="368">
        <v>2610</v>
      </c>
      <c r="E35" s="371"/>
      <c r="F35" s="371"/>
      <c r="G35" s="371"/>
      <c r="H35" s="371"/>
      <c r="I35" s="631"/>
      <c r="J35" s="631"/>
      <c r="K35" s="631"/>
    </row>
    <row r="36" spans="1:12" x14ac:dyDescent="0.25">
      <c r="A36" s="631"/>
      <c r="B36" s="631"/>
      <c r="C36" s="642"/>
      <c r="D36" s="368">
        <v>2611</v>
      </c>
      <c r="E36" s="371"/>
      <c r="F36" s="371"/>
      <c r="G36" s="371"/>
      <c r="H36" s="371"/>
      <c r="I36" s="631"/>
      <c r="J36" s="631"/>
      <c r="K36" s="631"/>
    </row>
    <row r="37" spans="1:12" s="506" customFormat="1" x14ac:dyDescent="0.25">
      <c r="A37" s="631"/>
      <c r="B37" s="631"/>
      <c r="C37" s="642"/>
      <c r="D37" s="504">
        <v>2650</v>
      </c>
      <c r="E37" s="505"/>
      <c r="F37" s="505"/>
      <c r="G37" s="505"/>
      <c r="H37" s="505"/>
      <c r="I37" s="631"/>
      <c r="J37" s="631"/>
      <c r="K37" s="631"/>
      <c r="L37" s="506" t="s">
        <v>1168</v>
      </c>
    </row>
    <row r="38" spans="1:12" x14ac:dyDescent="0.25">
      <c r="A38" s="631"/>
      <c r="B38" s="631"/>
      <c r="C38" s="642"/>
      <c r="D38" s="368">
        <v>2800</v>
      </c>
      <c r="E38" s="371"/>
      <c r="F38" s="371"/>
      <c r="G38" s="371"/>
      <c r="H38" s="371"/>
      <c r="I38" s="631"/>
      <c r="J38" s="631"/>
      <c r="K38" s="631"/>
    </row>
    <row r="39" spans="1:12" x14ac:dyDescent="0.25">
      <c r="A39" s="631"/>
      <c r="B39" s="631"/>
      <c r="C39" s="642"/>
      <c r="D39" s="368">
        <v>2801</v>
      </c>
      <c r="E39" s="371"/>
      <c r="F39" s="371"/>
      <c r="G39" s="371"/>
      <c r="H39" s="371"/>
      <c r="I39" s="631"/>
      <c r="J39" s="631"/>
      <c r="K39" s="631"/>
    </row>
    <row r="40" spans="1:12" x14ac:dyDescent="0.25">
      <c r="A40" s="631"/>
      <c r="B40" s="631"/>
      <c r="C40" s="642"/>
      <c r="D40" s="363">
        <v>2850</v>
      </c>
      <c r="E40" s="371"/>
      <c r="F40" s="371"/>
      <c r="G40" s="371"/>
      <c r="H40" s="371"/>
      <c r="I40" s="630"/>
      <c r="J40" s="630"/>
      <c r="K40" s="630"/>
    </row>
    <row r="41" spans="1:12" x14ac:dyDescent="0.25">
      <c r="A41" s="630"/>
      <c r="B41" s="630"/>
      <c r="C41" s="643"/>
      <c r="D41" s="367" t="s">
        <v>1146</v>
      </c>
      <c r="E41" s="507" t="s">
        <v>146</v>
      </c>
      <c r="F41" s="507" t="s">
        <v>146</v>
      </c>
      <c r="G41" s="507" t="s">
        <v>146</v>
      </c>
      <c r="H41" s="371"/>
      <c r="I41" s="371"/>
      <c r="J41" s="371"/>
      <c r="K41" s="371"/>
    </row>
  </sheetData>
  <mergeCells count="21">
    <mergeCell ref="C23:C41"/>
    <mergeCell ref="B23:B41"/>
    <mergeCell ref="A23:A41"/>
    <mergeCell ref="A21:A22"/>
    <mergeCell ref="B21:B22"/>
    <mergeCell ref="C21:C22"/>
    <mergeCell ref="A1:K1"/>
    <mergeCell ref="F3:G3"/>
    <mergeCell ref="J3:K3"/>
    <mergeCell ref="A5:A20"/>
    <mergeCell ref="B5:B20"/>
    <mergeCell ref="C5:C20"/>
    <mergeCell ref="I5:I20"/>
    <mergeCell ref="J5:J20"/>
    <mergeCell ref="K5:K20"/>
    <mergeCell ref="I21:I22"/>
    <mergeCell ref="J21:J22"/>
    <mergeCell ref="K21:K22"/>
    <mergeCell ref="I23:I40"/>
    <mergeCell ref="J23:J40"/>
    <mergeCell ref="K23:K4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48" sqref="C48"/>
    </sheetView>
  </sheetViews>
  <sheetFormatPr defaultColWidth="9.140625" defaultRowHeight="10.5" x14ac:dyDescent="0.15"/>
  <cols>
    <col min="1" max="1" width="61" style="40" customWidth="1"/>
    <col min="2" max="2" width="7.42578125" style="40" customWidth="1"/>
    <col min="3" max="3" width="5.85546875" style="40" customWidth="1"/>
    <col min="4" max="4" width="16.42578125" style="40" customWidth="1"/>
    <col min="5" max="5" width="15.140625" style="40" customWidth="1"/>
    <col min="6" max="6" width="17.5703125" style="40" customWidth="1"/>
    <col min="7" max="7" width="19.5703125" style="40" customWidth="1"/>
    <col min="8" max="8" width="27.42578125" style="40" customWidth="1"/>
    <col min="9" max="9" width="18.85546875" style="40" customWidth="1"/>
    <col min="10" max="16384" width="9.140625" style="40"/>
  </cols>
  <sheetData>
    <row r="1" spans="1:11" x14ac:dyDescent="0.15">
      <c r="A1" s="430" t="s">
        <v>688</v>
      </c>
      <c r="B1" s="430"/>
      <c r="C1" s="430"/>
      <c r="D1" s="430"/>
      <c r="E1" s="430"/>
      <c r="F1" s="430"/>
      <c r="G1" s="430"/>
    </row>
    <row r="2" spans="1:11" x14ac:dyDescent="0.15">
      <c r="A2" s="450" t="s">
        <v>1127</v>
      </c>
      <c r="B2" s="451" t="s">
        <v>42</v>
      </c>
      <c r="C2" s="754" t="s">
        <v>1128</v>
      </c>
      <c r="D2" s="754"/>
      <c r="E2" s="754"/>
      <c r="F2" s="754"/>
      <c r="G2" s="754"/>
      <c r="H2" s="754"/>
      <c r="I2" s="452" t="s">
        <v>1129</v>
      </c>
    </row>
    <row r="3" spans="1:11" x14ac:dyDescent="0.15">
      <c r="A3" s="453" t="s">
        <v>1130</v>
      </c>
      <c r="B3" s="451"/>
      <c r="C3" s="755"/>
      <c r="D3" s="755"/>
      <c r="E3" s="755"/>
      <c r="F3" s="755"/>
      <c r="G3" s="755"/>
      <c r="H3" s="755"/>
    </row>
    <row r="4" spans="1:11" x14ac:dyDescent="0.15">
      <c r="B4" s="454"/>
      <c r="D4" s="720" t="s">
        <v>577</v>
      </c>
      <c r="E4" s="720"/>
      <c r="F4" s="720"/>
      <c r="G4" s="720"/>
      <c r="H4" s="720"/>
    </row>
    <row r="5" spans="1:11" x14ac:dyDescent="0.15">
      <c r="B5" s="454"/>
      <c r="D5" s="340"/>
      <c r="E5" s="340"/>
      <c r="F5" s="340"/>
      <c r="G5" s="340"/>
      <c r="H5" s="340"/>
    </row>
    <row r="6" spans="1:11" ht="31.5" x14ac:dyDescent="0.15">
      <c r="A6" s="349" t="s">
        <v>46</v>
      </c>
      <c r="B6" s="416"/>
      <c r="C6" s="349" t="s">
        <v>47</v>
      </c>
      <c r="D6" s="455" t="s">
        <v>1131</v>
      </c>
      <c r="E6" s="349" t="s">
        <v>689</v>
      </c>
      <c r="F6" s="455" t="s">
        <v>1132</v>
      </c>
      <c r="G6" s="455" t="s">
        <v>1133</v>
      </c>
      <c r="H6" s="455" t="s">
        <v>1134</v>
      </c>
    </row>
    <row r="7" spans="1:11" x14ac:dyDescent="0.15">
      <c r="A7" s="349">
        <v>1</v>
      </c>
      <c r="B7" s="416"/>
      <c r="C7" s="349">
        <v>2</v>
      </c>
      <c r="D7" s="349">
        <v>3</v>
      </c>
      <c r="E7" s="349">
        <v>4</v>
      </c>
      <c r="F7" s="456">
        <v>5</v>
      </c>
      <c r="G7" s="456">
        <v>6</v>
      </c>
      <c r="H7" s="456">
        <v>7</v>
      </c>
      <c r="J7" s="457"/>
    </row>
    <row r="8" spans="1:11" x14ac:dyDescent="0.15">
      <c r="A8" s="458">
        <v>1</v>
      </c>
      <c r="B8" s="416"/>
      <c r="C8" s="416">
        <v>2</v>
      </c>
      <c r="D8" s="416">
        <v>3</v>
      </c>
      <c r="E8" s="416">
        <v>4</v>
      </c>
      <c r="F8" s="456">
        <v>5</v>
      </c>
      <c r="G8" s="456">
        <v>6</v>
      </c>
      <c r="H8" s="456">
        <v>7</v>
      </c>
    </row>
    <row r="9" spans="1:11" x14ac:dyDescent="0.15">
      <c r="A9" s="459" t="s">
        <v>690</v>
      </c>
      <c r="B9" s="460" t="s">
        <v>102</v>
      </c>
      <c r="C9" s="338">
        <v>1</v>
      </c>
      <c r="D9" s="323"/>
      <c r="E9" s="323"/>
      <c r="F9" s="461"/>
      <c r="G9" s="461"/>
      <c r="H9" s="461"/>
    </row>
    <row r="10" spans="1:11" x14ac:dyDescent="0.15">
      <c r="A10" s="459" t="s">
        <v>691</v>
      </c>
      <c r="B10" s="460" t="s">
        <v>366</v>
      </c>
      <c r="C10" s="338">
        <v>2</v>
      </c>
      <c r="D10" s="323"/>
      <c r="E10" s="323"/>
      <c r="F10" s="461"/>
      <c r="G10" s="461"/>
      <c r="H10" s="461"/>
    </row>
    <row r="11" spans="1:11" x14ac:dyDescent="0.15">
      <c r="A11" s="462" t="s">
        <v>1135</v>
      </c>
      <c r="B11" s="460" t="s">
        <v>371</v>
      </c>
      <c r="C11" s="338">
        <v>3</v>
      </c>
      <c r="D11" s="323">
        <f>D12+D13</f>
        <v>0</v>
      </c>
      <c r="E11" s="323">
        <f>E12+E13</f>
        <v>0</v>
      </c>
      <c r="F11" s="461">
        <f>F12+F13</f>
        <v>0</v>
      </c>
      <c r="G11" s="461">
        <f>G12+G13</f>
        <v>0</v>
      </c>
      <c r="H11" s="461">
        <f>H12+H13</f>
        <v>0</v>
      </c>
      <c r="I11" s="452" t="s">
        <v>1129</v>
      </c>
      <c r="J11" s="463" t="s">
        <v>1136</v>
      </c>
      <c r="K11" s="373"/>
    </row>
    <row r="12" spans="1:11" x14ac:dyDescent="0.15">
      <c r="A12" s="311" t="s">
        <v>692</v>
      </c>
      <c r="B12" s="464" t="s">
        <v>107</v>
      </c>
      <c r="C12" s="338">
        <v>4</v>
      </c>
      <c r="D12" s="323"/>
      <c r="E12" s="323"/>
      <c r="F12" s="461"/>
      <c r="G12" s="461"/>
      <c r="H12" s="461"/>
    </row>
    <row r="13" spans="1:11" x14ac:dyDescent="0.15">
      <c r="A13" s="311" t="s">
        <v>693</v>
      </c>
      <c r="B13" s="464" t="s">
        <v>110</v>
      </c>
      <c r="C13" s="338">
        <v>5</v>
      </c>
      <c r="D13" s="323"/>
      <c r="E13" s="323"/>
      <c r="F13" s="461"/>
      <c r="G13" s="461"/>
      <c r="H13" s="461"/>
    </row>
    <row r="14" spans="1:11" x14ac:dyDescent="0.15">
      <c r="A14" s="459" t="s">
        <v>694</v>
      </c>
      <c r="B14" s="460" t="s">
        <v>113</v>
      </c>
      <c r="C14" s="338">
        <v>6</v>
      </c>
      <c r="D14" s="323">
        <f>D9+D10-D11</f>
        <v>0</v>
      </c>
      <c r="E14" s="323">
        <f>E9+E10-E11</f>
        <v>0</v>
      </c>
      <c r="F14" s="461">
        <f>F9+F10-F11</f>
        <v>0</v>
      </c>
      <c r="G14" s="461">
        <f>G9+G10-G11</f>
        <v>0</v>
      </c>
      <c r="H14" s="461">
        <f>H9+H10-H11</f>
        <v>0</v>
      </c>
      <c r="I14" s="463" t="s">
        <v>1136</v>
      </c>
      <c r="J14" s="373"/>
    </row>
    <row r="15" spans="1:11" x14ac:dyDescent="0.15">
      <c r="A15" s="311" t="s">
        <v>695</v>
      </c>
      <c r="B15" s="464" t="s">
        <v>114</v>
      </c>
      <c r="C15" s="338">
        <v>7</v>
      </c>
      <c r="D15" s="323"/>
      <c r="E15" s="323"/>
      <c r="F15" s="461"/>
      <c r="G15" s="461"/>
      <c r="H15" s="461"/>
    </row>
    <row r="16" spans="1:11" x14ac:dyDescent="0.15">
      <c r="A16" s="465" t="s">
        <v>696</v>
      </c>
      <c r="B16" s="464" t="s">
        <v>421</v>
      </c>
      <c r="C16" s="338">
        <v>8</v>
      </c>
      <c r="D16" s="323"/>
      <c r="E16" s="323"/>
      <c r="F16" s="461"/>
      <c r="G16" s="461"/>
      <c r="H16" s="461"/>
    </row>
    <row r="17" spans="1:10" x14ac:dyDescent="0.15">
      <c r="A17" s="465" t="s">
        <v>697</v>
      </c>
      <c r="B17" s="464" t="s">
        <v>424</v>
      </c>
      <c r="C17" s="338">
        <v>9</v>
      </c>
      <c r="D17" s="323"/>
      <c r="E17" s="323"/>
      <c r="F17" s="461"/>
      <c r="G17" s="461"/>
      <c r="H17" s="461"/>
    </row>
    <row r="18" spans="1:10" ht="21" x14ac:dyDescent="0.15">
      <c r="A18" s="466" t="s">
        <v>1137</v>
      </c>
      <c r="B18" s="460" t="s">
        <v>116</v>
      </c>
      <c r="C18" s="338">
        <v>10</v>
      </c>
      <c r="D18" s="323"/>
      <c r="E18" s="323"/>
      <c r="F18" s="461"/>
      <c r="G18" s="461"/>
      <c r="H18" s="461"/>
      <c r="I18" s="452" t="s">
        <v>1129</v>
      </c>
    </row>
    <row r="19" spans="1:10" x14ac:dyDescent="0.15">
      <c r="A19" s="311" t="s">
        <v>698</v>
      </c>
      <c r="B19" s="464" t="s">
        <v>118</v>
      </c>
      <c r="C19" s="338">
        <v>11</v>
      </c>
      <c r="D19" s="323"/>
      <c r="E19" s="323"/>
      <c r="F19" s="461"/>
      <c r="G19" s="461"/>
      <c r="H19" s="461"/>
    </row>
    <row r="20" spans="1:10" x14ac:dyDescent="0.15">
      <c r="A20" s="311" t="s">
        <v>699</v>
      </c>
      <c r="B20" s="464" t="s">
        <v>120</v>
      </c>
      <c r="C20" s="338">
        <v>12</v>
      </c>
      <c r="D20" s="323"/>
      <c r="E20" s="323"/>
      <c r="F20" s="461"/>
      <c r="G20" s="461"/>
      <c r="H20" s="461"/>
    </row>
    <row r="21" spans="1:10" x14ac:dyDescent="0.15">
      <c r="A21" s="311" t="s">
        <v>700</v>
      </c>
      <c r="B21" s="464" t="s">
        <v>122</v>
      </c>
      <c r="C21" s="338">
        <v>13</v>
      </c>
      <c r="D21" s="323"/>
      <c r="E21" s="323"/>
      <c r="F21" s="461"/>
      <c r="G21" s="461"/>
      <c r="H21" s="461"/>
    </row>
    <row r="22" spans="1:10" x14ac:dyDescent="0.15">
      <c r="A22" s="467" t="s">
        <v>1138</v>
      </c>
      <c r="B22" s="337" t="s">
        <v>124</v>
      </c>
      <c r="C22" s="468">
        <v>14</v>
      </c>
      <c r="D22" s="461"/>
      <c r="E22" s="461"/>
      <c r="F22" s="461"/>
      <c r="G22" s="461"/>
      <c r="H22" s="461"/>
      <c r="I22" s="452" t="s">
        <v>1139</v>
      </c>
    </row>
    <row r="23" spans="1:10" ht="31.5" x14ac:dyDescent="0.15">
      <c r="A23" s="469"/>
      <c r="B23" s="430"/>
      <c r="C23" s="50" t="s">
        <v>349</v>
      </c>
      <c r="D23" s="753" t="s">
        <v>350</v>
      </c>
      <c r="E23" s="753"/>
      <c r="F23" s="753"/>
      <c r="G23" s="753"/>
      <c r="H23" s="753"/>
      <c r="I23" s="469"/>
      <c r="J23" s="469"/>
    </row>
    <row r="24" spans="1:10" x14ac:dyDescent="0.15">
      <c r="A24" s="430" t="s">
        <v>40</v>
      </c>
      <c r="B24" s="430"/>
      <c r="C24" s="430"/>
      <c r="D24" s="430"/>
      <c r="E24" s="430"/>
      <c r="F24" s="430"/>
      <c r="G24" s="430"/>
    </row>
    <row r="25" spans="1:10" x14ac:dyDescent="0.15">
      <c r="F25" s="470" t="s">
        <v>1140</v>
      </c>
      <c r="G25" s="470" t="s">
        <v>1140</v>
      </c>
      <c r="H25" s="470" t="s">
        <v>1140</v>
      </c>
    </row>
  </sheetData>
  <mergeCells count="4">
    <mergeCell ref="D23:H23"/>
    <mergeCell ref="C2:H2"/>
    <mergeCell ref="C3:H3"/>
    <mergeCell ref="D4:H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48" sqref="C48"/>
    </sheetView>
  </sheetViews>
  <sheetFormatPr defaultColWidth="9.140625" defaultRowHeight="10.5" x14ac:dyDescent="0.15"/>
  <cols>
    <col min="1" max="1" width="45.42578125" style="36" customWidth="1"/>
    <col min="2" max="2" width="6.28515625" style="36" customWidth="1"/>
    <col min="3" max="3" width="5.42578125" style="36" customWidth="1"/>
    <col min="4" max="5" width="12.85546875" style="36" customWidth="1"/>
    <col min="6" max="7" width="16.28515625" style="36" customWidth="1"/>
    <col min="8" max="8" width="17.140625" style="36" customWidth="1"/>
    <col min="9" max="9" width="21.85546875" style="36" customWidth="1"/>
    <col min="10" max="16384" width="9.140625" style="36"/>
  </cols>
  <sheetData>
    <row r="1" spans="1:11" x14ac:dyDescent="0.15">
      <c r="A1" s="471" t="s">
        <v>701</v>
      </c>
      <c r="B1" s="471"/>
      <c r="C1" s="471"/>
      <c r="D1" s="471"/>
      <c r="E1" s="471"/>
      <c r="F1" s="471"/>
      <c r="G1" s="471"/>
      <c r="H1" s="471"/>
    </row>
    <row r="2" spans="1:11" x14ac:dyDescent="0.15">
      <c r="A2" s="472" t="s">
        <v>702</v>
      </c>
      <c r="B2" s="471" t="s">
        <v>42</v>
      </c>
      <c r="H2" s="471"/>
    </row>
    <row r="3" spans="1:11" x14ac:dyDescent="0.15">
      <c r="B3" s="471"/>
      <c r="C3" s="473"/>
      <c r="D3" s="473"/>
      <c r="H3" s="471"/>
    </row>
    <row r="4" spans="1:11" ht="48.75" customHeight="1" x14ac:dyDescent="0.15">
      <c r="A4" s="694" t="s">
        <v>46</v>
      </c>
      <c r="B4" s="474"/>
      <c r="C4" s="698" t="s">
        <v>47</v>
      </c>
      <c r="D4" s="694" t="s">
        <v>939</v>
      </c>
      <c r="E4" s="694"/>
      <c r="F4" s="694" t="s">
        <v>940</v>
      </c>
      <c r="G4" s="694"/>
      <c r="H4" s="756" t="s">
        <v>1141</v>
      </c>
      <c r="I4" s="475" t="s">
        <v>1142</v>
      </c>
      <c r="K4" s="476"/>
    </row>
    <row r="5" spans="1:11" ht="21" x14ac:dyDescent="0.15">
      <c r="A5" s="694"/>
      <c r="B5" s="456"/>
      <c r="C5" s="700"/>
      <c r="D5" s="349" t="s">
        <v>357</v>
      </c>
      <c r="E5" s="349" t="s">
        <v>941</v>
      </c>
      <c r="F5" s="349" t="s">
        <v>357</v>
      </c>
      <c r="G5" s="349" t="s">
        <v>941</v>
      </c>
      <c r="H5" s="757"/>
    </row>
    <row r="6" spans="1:11" ht="10.9" customHeight="1" x14ac:dyDescent="0.15">
      <c r="A6" s="349">
        <v>1</v>
      </c>
      <c r="B6" s="477"/>
      <c r="C6" s="478" t="s">
        <v>493</v>
      </c>
      <c r="D6" s="349">
        <v>3</v>
      </c>
      <c r="E6" s="349">
        <v>4</v>
      </c>
      <c r="F6" s="349">
        <v>5</v>
      </c>
      <c r="G6" s="349">
        <v>6</v>
      </c>
      <c r="H6" s="456">
        <v>7</v>
      </c>
    </row>
    <row r="7" spans="1:11" x14ac:dyDescent="0.15">
      <c r="A7" s="479" t="s">
        <v>80</v>
      </c>
      <c r="B7" s="479"/>
      <c r="C7" s="479"/>
      <c r="D7" s="480" t="s">
        <v>81</v>
      </c>
      <c r="E7" s="480" t="s">
        <v>360</v>
      </c>
      <c r="F7" s="480" t="s">
        <v>361</v>
      </c>
      <c r="G7" s="480" t="s">
        <v>82</v>
      </c>
      <c r="H7" s="480" t="s">
        <v>83</v>
      </c>
    </row>
    <row r="8" spans="1:11" x14ac:dyDescent="0.15">
      <c r="A8" s="481" t="s">
        <v>391</v>
      </c>
      <c r="B8" s="337" t="s">
        <v>102</v>
      </c>
      <c r="C8" s="338">
        <v>1</v>
      </c>
      <c r="D8" s="482"/>
      <c r="E8" s="482">
        <f>E11+E12</f>
        <v>0</v>
      </c>
      <c r="F8" s="482">
        <f t="shared" ref="F8:F13" si="0">G8</f>
        <v>0</v>
      </c>
      <c r="G8" s="482">
        <f t="shared" ref="G8:H8" si="1">G11+G12</f>
        <v>0</v>
      </c>
      <c r="H8" s="483" t="e">
        <f t="shared" si="1"/>
        <v>#VALUE!</v>
      </c>
    </row>
    <row r="9" spans="1:11" x14ac:dyDescent="0.15">
      <c r="A9" s="481" t="s">
        <v>935</v>
      </c>
      <c r="B9" s="337" t="s">
        <v>366</v>
      </c>
      <c r="C9" s="338">
        <v>2</v>
      </c>
      <c r="D9" s="482"/>
      <c r="E9" s="482"/>
      <c r="F9" s="482">
        <f t="shared" si="0"/>
        <v>0</v>
      </c>
      <c r="G9" s="482"/>
      <c r="H9" s="484" t="s">
        <v>172</v>
      </c>
    </row>
    <row r="10" spans="1:11" x14ac:dyDescent="0.15">
      <c r="A10" s="481" t="s">
        <v>936</v>
      </c>
      <c r="B10" s="337" t="s">
        <v>371</v>
      </c>
      <c r="C10" s="338">
        <v>3</v>
      </c>
      <c r="D10" s="482"/>
      <c r="E10" s="482"/>
      <c r="F10" s="482">
        <f t="shared" si="0"/>
        <v>0</v>
      </c>
      <c r="G10" s="482"/>
      <c r="H10" s="484" t="s">
        <v>172</v>
      </c>
    </row>
    <row r="11" spans="1:11" ht="51" x14ac:dyDescent="0.15">
      <c r="A11" s="339" t="s">
        <v>1004</v>
      </c>
      <c r="B11" s="337" t="s">
        <v>372</v>
      </c>
      <c r="C11" s="338" t="s">
        <v>372</v>
      </c>
      <c r="D11" s="482">
        <f>D9+D10</f>
        <v>0</v>
      </c>
      <c r="E11" s="482">
        <f>E9+E10</f>
        <v>0</v>
      </c>
      <c r="F11" s="482">
        <f t="shared" si="0"/>
        <v>0</v>
      </c>
      <c r="G11" s="482">
        <f>G9+G10</f>
        <v>0</v>
      </c>
      <c r="H11" s="485" t="s">
        <v>1143</v>
      </c>
      <c r="J11" s="486"/>
    </row>
    <row r="12" spans="1:11" ht="51" x14ac:dyDescent="0.15">
      <c r="A12" s="481" t="s">
        <v>937</v>
      </c>
      <c r="B12" s="337" t="s">
        <v>107</v>
      </c>
      <c r="C12" s="338">
        <v>4</v>
      </c>
      <c r="D12" s="482"/>
      <c r="E12" s="482"/>
      <c r="F12" s="482">
        <f t="shared" si="0"/>
        <v>0</v>
      </c>
      <c r="G12" s="482"/>
      <c r="H12" s="485" t="s">
        <v>1144</v>
      </c>
      <c r="J12" s="486"/>
    </row>
    <row r="13" spans="1:11" ht="51" x14ac:dyDescent="0.15">
      <c r="A13" s="481" t="s">
        <v>938</v>
      </c>
      <c r="B13" s="337" t="s">
        <v>377</v>
      </c>
      <c r="C13" s="338" t="s">
        <v>377</v>
      </c>
      <c r="D13" s="482"/>
      <c r="E13" s="482"/>
      <c r="F13" s="482">
        <f t="shared" si="0"/>
        <v>0</v>
      </c>
      <c r="G13" s="482"/>
      <c r="H13" s="485" t="s">
        <v>1145</v>
      </c>
      <c r="J13" s="486"/>
    </row>
    <row r="14" spans="1:11" x14ac:dyDescent="0.15">
      <c r="B14" s="487"/>
      <c r="C14" s="488"/>
      <c r="D14" s="488"/>
      <c r="H14" s="471"/>
    </row>
    <row r="15" spans="1:11" x14ac:dyDescent="0.15">
      <c r="A15" s="471" t="s">
        <v>40</v>
      </c>
      <c r="B15" s="471"/>
      <c r="C15" s="471"/>
      <c r="D15" s="471"/>
      <c r="E15" s="471"/>
      <c r="F15" s="471"/>
      <c r="G15" s="471"/>
      <c r="H15" s="471"/>
    </row>
    <row r="16" spans="1:11" x14ac:dyDescent="0.15">
      <c r="H16" s="471"/>
    </row>
    <row r="17" spans="8:8" x14ac:dyDescent="0.15">
      <c r="H17" s="471"/>
    </row>
    <row r="18" spans="8:8" x14ac:dyDescent="0.15">
      <c r="H18" s="471"/>
    </row>
    <row r="19" spans="8:8" x14ac:dyDescent="0.15">
      <c r="H19" s="471"/>
    </row>
  </sheetData>
  <mergeCells count="5">
    <mergeCell ref="A4:A5"/>
    <mergeCell ref="D4:E4"/>
    <mergeCell ref="F4:G4"/>
    <mergeCell ref="C4:C5"/>
    <mergeCell ref="H4:H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48" sqref="C48"/>
    </sheetView>
  </sheetViews>
  <sheetFormatPr defaultColWidth="9.140625" defaultRowHeight="10.5" x14ac:dyDescent="0.15"/>
  <cols>
    <col min="1" max="1" width="2.28515625" style="96" customWidth="1"/>
    <col min="2" max="2" width="46.42578125" style="96" customWidth="1"/>
    <col min="3" max="3" width="7.85546875" style="96" customWidth="1"/>
    <col min="4" max="4" width="7.42578125" style="96" customWidth="1"/>
    <col min="5" max="7" width="10.7109375" style="96" customWidth="1"/>
    <col min="8" max="8" width="13.140625" style="96" customWidth="1"/>
    <col min="9" max="9" width="9.140625" style="96" customWidth="1"/>
    <col min="10" max="16384" width="9.140625" style="96"/>
  </cols>
  <sheetData>
    <row r="1" spans="1:8" s="168" customFormat="1" x14ac:dyDescent="0.15">
      <c r="A1" s="174" t="s">
        <v>703</v>
      </c>
      <c r="B1" s="169"/>
      <c r="C1" s="169"/>
      <c r="D1" s="169"/>
      <c r="E1" s="735"/>
      <c r="F1" s="735"/>
      <c r="G1" s="735"/>
      <c r="H1" s="735"/>
    </row>
    <row r="2" spans="1:8" x14ac:dyDescent="0.15">
      <c r="B2" s="163" t="s">
        <v>704</v>
      </c>
      <c r="C2" s="169" t="s">
        <v>42</v>
      </c>
      <c r="D2" s="164"/>
      <c r="F2" s="736"/>
      <c r="G2" s="736"/>
      <c r="H2" s="736"/>
    </row>
    <row r="3" spans="1:8" x14ac:dyDescent="0.15">
      <c r="B3" s="737" t="s">
        <v>578</v>
      </c>
      <c r="C3" s="758"/>
      <c r="D3" s="737" t="s">
        <v>47</v>
      </c>
      <c r="E3" s="737" t="s">
        <v>391</v>
      </c>
      <c r="F3" s="747" t="s">
        <v>612</v>
      </c>
      <c r="G3" s="747"/>
      <c r="H3" s="747"/>
    </row>
    <row r="4" spans="1:8" x14ac:dyDescent="0.15">
      <c r="B4" s="737"/>
      <c r="C4" s="758"/>
      <c r="D4" s="737"/>
      <c r="E4" s="737"/>
      <c r="F4" s="101" t="s">
        <v>705</v>
      </c>
      <c r="G4" s="101" t="s">
        <v>706</v>
      </c>
      <c r="H4" s="101" t="s">
        <v>707</v>
      </c>
    </row>
    <row r="5" spans="1:8" x14ac:dyDescent="0.15">
      <c r="B5" s="101">
        <v>1</v>
      </c>
      <c r="C5" s="170"/>
      <c r="D5" s="101">
        <v>2</v>
      </c>
      <c r="E5" s="101">
        <v>3</v>
      </c>
      <c r="F5" s="101">
        <v>4</v>
      </c>
      <c r="G5" s="101">
        <v>5</v>
      </c>
      <c r="H5" s="101">
        <v>6</v>
      </c>
    </row>
    <row r="6" spans="1:8" x14ac:dyDescent="0.15">
      <c r="A6" s="169" t="s">
        <v>80</v>
      </c>
      <c r="B6" s="166"/>
      <c r="C6" s="171"/>
      <c r="D6" s="166"/>
      <c r="E6" s="166">
        <v>3</v>
      </c>
      <c r="F6" s="166">
        <v>4</v>
      </c>
      <c r="G6" s="166">
        <v>5</v>
      </c>
      <c r="H6" s="166">
        <v>6</v>
      </c>
    </row>
    <row r="7" spans="1:8" x14ac:dyDescent="0.15">
      <c r="B7" s="152" t="s">
        <v>708</v>
      </c>
      <c r="C7" s="170" t="s">
        <v>102</v>
      </c>
      <c r="D7" s="153">
        <v>1</v>
      </c>
      <c r="E7" s="154">
        <f>E8+E9</f>
        <v>0</v>
      </c>
      <c r="F7" s="154"/>
      <c r="G7" s="154"/>
      <c r="H7" s="154"/>
    </row>
    <row r="8" spans="1:8" x14ac:dyDescent="0.15">
      <c r="B8" s="152" t="s">
        <v>709</v>
      </c>
      <c r="C8" s="172" t="s">
        <v>366</v>
      </c>
      <c r="D8" s="153">
        <v>2</v>
      </c>
      <c r="E8" s="154"/>
      <c r="F8" s="154"/>
      <c r="G8" s="154"/>
      <c r="H8" s="154"/>
    </row>
    <row r="9" spans="1:8" x14ac:dyDescent="0.15">
      <c r="B9" s="152" t="s">
        <v>710</v>
      </c>
      <c r="C9" s="170" t="s">
        <v>371</v>
      </c>
      <c r="D9" s="153">
        <v>3</v>
      </c>
      <c r="E9" s="154"/>
      <c r="F9" s="190" t="s">
        <v>108</v>
      </c>
      <c r="G9" s="190" t="s">
        <v>108</v>
      </c>
      <c r="H9" s="190" t="s">
        <v>108</v>
      </c>
    </row>
    <row r="10" spans="1:8" x14ac:dyDescent="0.15">
      <c r="C10" s="169"/>
    </row>
    <row r="11" spans="1:8" x14ac:dyDescent="0.15">
      <c r="A11" s="173" t="s">
        <v>40</v>
      </c>
      <c r="B11" s="173"/>
      <c r="C11" s="169"/>
      <c r="D11" s="173"/>
      <c r="E11" s="173"/>
      <c r="F11" s="173"/>
      <c r="G11" s="173"/>
      <c r="H11" s="173"/>
    </row>
    <row r="14" spans="1:8" x14ac:dyDescent="0.15">
      <c r="B14" s="156"/>
      <c r="C14" s="156"/>
      <c r="D14" s="156"/>
      <c r="E14" s="156"/>
      <c r="F14" s="156"/>
      <c r="G14" s="156"/>
      <c r="H14" s="156"/>
    </row>
    <row r="15" spans="1:8" x14ac:dyDescent="0.15">
      <c r="B15" s="156"/>
      <c r="C15" s="156"/>
      <c r="D15" s="156"/>
      <c r="E15" s="156"/>
      <c r="F15" s="156"/>
      <c r="G15" s="156"/>
      <c r="H15" s="156"/>
    </row>
    <row r="16" spans="1:8" x14ac:dyDescent="0.15">
      <c r="B16" s="157"/>
      <c r="C16" s="157"/>
      <c r="D16" s="156"/>
      <c r="E16" s="156"/>
      <c r="F16" s="156"/>
      <c r="G16" s="156"/>
      <c r="H16" s="156"/>
    </row>
    <row r="17" spans="2:8" x14ac:dyDescent="0.15">
      <c r="B17" s="159"/>
      <c r="C17" s="159"/>
      <c r="D17" s="160"/>
      <c r="E17" s="160"/>
      <c r="F17" s="165"/>
      <c r="G17" s="165"/>
      <c r="H17" s="165"/>
    </row>
    <row r="18" spans="2:8" x14ac:dyDescent="0.15">
      <c r="B18" s="159"/>
      <c r="C18" s="159"/>
      <c r="D18" s="160"/>
      <c r="E18" s="160"/>
      <c r="F18" s="165"/>
      <c r="G18" s="165"/>
      <c r="H18" s="165"/>
    </row>
    <row r="19" spans="2:8" x14ac:dyDescent="0.15">
      <c r="B19" s="159"/>
      <c r="C19" s="159"/>
      <c r="D19" s="160"/>
      <c r="E19" s="160"/>
      <c r="F19" s="165"/>
      <c r="G19" s="165"/>
      <c r="H19" s="165"/>
    </row>
    <row r="20" spans="2:8" x14ac:dyDescent="0.15">
      <c r="C20" s="159"/>
      <c r="D20" s="160"/>
      <c r="E20" s="160"/>
      <c r="F20" s="165"/>
      <c r="G20" s="165"/>
      <c r="H20" s="165"/>
    </row>
    <row r="21" spans="2:8" x14ac:dyDescent="0.15">
      <c r="B21" s="159"/>
      <c r="C21" s="159"/>
      <c r="D21" s="160"/>
      <c r="E21" s="160"/>
      <c r="F21" s="165"/>
      <c r="G21" s="165"/>
      <c r="H21" s="165"/>
    </row>
    <row r="22" spans="2:8" x14ac:dyDescent="0.15">
      <c r="B22" s="159"/>
      <c r="C22" s="159"/>
      <c r="D22" s="160"/>
      <c r="E22" s="160"/>
      <c r="F22" s="165"/>
      <c r="G22" s="165"/>
      <c r="H22" s="165"/>
    </row>
    <row r="23" spans="2:8" x14ac:dyDescent="0.15">
      <c r="B23" s="159"/>
      <c r="C23" s="159"/>
      <c r="D23" s="160"/>
      <c r="E23" s="160"/>
      <c r="F23" s="165"/>
      <c r="G23" s="165"/>
      <c r="H23" s="165"/>
    </row>
    <row r="24" spans="2:8" x14ac:dyDescent="0.15">
      <c r="B24" s="161"/>
      <c r="C24" s="161"/>
      <c r="D24" s="160"/>
      <c r="E24" s="160"/>
      <c r="F24" s="165"/>
      <c r="G24" s="165"/>
      <c r="H24" s="165"/>
    </row>
    <row r="25" spans="2:8" x14ac:dyDescent="0.15">
      <c r="B25" s="161"/>
      <c r="C25" s="161"/>
      <c r="D25" s="160"/>
      <c r="E25" s="160"/>
      <c r="F25" s="165"/>
      <c r="G25" s="165"/>
      <c r="H25" s="165"/>
    </row>
    <row r="26" spans="2:8" x14ac:dyDescent="0.15">
      <c r="B26" s="159"/>
      <c r="C26" s="159"/>
      <c r="D26" s="160"/>
      <c r="E26" s="160"/>
      <c r="F26" s="165"/>
      <c r="G26" s="165"/>
      <c r="H26" s="165"/>
    </row>
    <row r="27" spans="2:8" x14ac:dyDescent="0.15">
      <c r="B27" s="159"/>
      <c r="C27" s="159"/>
      <c r="D27" s="160"/>
      <c r="E27" s="160"/>
      <c r="F27" s="165"/>
      <c r="G27" s="165"/>
      <c r="H27" s="165"/>
    </row>
    <row r="28" spans="2:8" x14ac:dyDescent="0.15">
      <c r="B28" s="159"/>
      <c r="C28" s="159"/>
      <c r="D28" s="160"/>
      <c r="E28" s="160"/>
      <c r="F28" s="165"/>
      <c r="G28" s="165"/>
      <c r="H28" s="165"/>
    </row>
    <row r="29" spans="2:8" x14ac:dyDescent="0.15">
      <c r="B29" s="159"/>
      <c r="C29" s="159"/>
      <c r="D29" s="160"/>
      <c r="E29" s="160"/>
      <c r="F29" s="165"/>
      <c r="G29" s="165"/>
      <c r="H29" s="165"/>
    </row>
  </sheetData>
  <mergeCells count="7">
    <mergeCell ref="E1:H1"/>
    <mergeCell ref="F2:H2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48" sqref="C48"/>
    </sheetView>
  </sheetViews>
  <sheetFormatPr defaultColWidth="9.140625" defaultRowHeight="10.5" x14ac:dyDescent="0.15"/>
  <cols>
    <col min="1" max="1" width="49.140625" style="142" customWidth="1"/>
    <col min="2" max="2" width="9.140625" style="142" customWidth="1"/>
    <col min="3" max="3" width="8.42578125" style="142" customWidth="1"/>
    <col min="4" max="4" width="9.85546875" style="142" customWidth="1"/>
    <col min="5" max="5" width="9.140625" style="142" customWidth="1"/>
    <col min="6" max="16384" width="9.140625" style="142"/>
  </cols>
  <sheetData>
    <row r="1" spans="1:5" x14ac:dyDescent="0.15">
      <c r="A1" s="114" t="s">
        <v>711</v>
      </c>
      <c r="B1" s="114"/>
      <c r="C1" s="114"/>
      <c r="D1" s="114"/>
      <c r="E1" s="114"/>
    </row>
    <row r="2" spans="1:5" ht="10.5" customHeight="1" x14ac:dyDescent="0.15">
      <c r="A2" s="191"/>
      <c r="B2" s="192" t="s">
        <v>42</v>
      </c>
      <c r="C2" s="759" t="s">
        <v>538</v>
      </c>
      <c r="D2" s="759"/>
      <c r="E2" s="759"/>
    </row>
    <row r="3" spans="1:5" x14ac:dyDescent="0.15">
      <c r="A3" s="193" t="s">
        <v>712</v>
      </c>
      <c r="B3" s="192"/>
      <c r="C3" s="759"/>
      <c r="D3" s="759"/>
      <c r="E3" s="759"/>
    </row>
    <row r="4" spans="1:5" x14ac:dyDescent="0.15">
      <c r="A4" s="57"/>
      <c r="B4" s="64"/>
      <c r="C4" s="97" t="s">
        <v>47</v>
      </c>
      <c r="D4" s="97" t="s">
        <v>400</v>
      </c>
      <c r="E4" s="194"/>
    </row>
    <row r="5" spans="1:5" x14ac:dyDescent="0.15">
      <c r="A5" s="57" t="s">
        <v>103</v>
      </c>
      <c r="B5" s="117"/>
      <c r="C5" s="42">
        <v>2</v>
      </c>
      <c r="D5" s="42">
        <v>3</v>
      </c>
      <c r="E5" s="61"/>
    </row>
    <row r="6" spans="1:5" x14ac:dyDescent="0.15">
      <c r="A6" s="195" t="s">
        <v>80</v>
      </c>
      <c r="B6" s="195"/>
      <c r="C6" s="196"/>
      <c r="D6" s="197">
        <v>3</v>
      </c>
      <c r="E6" s="198"/>
    </row>
    <row r="7" spans="1:5" x14ac:dyDescent="0.15">
      <c r="A7" s="110" t="s">
        <v>713</v>
      </c>
      <c r="B7" s="197" t="s">
        <v>102</v>
      </c>
      <c r="C7" s="59">
        <v>1</v>
      </c>
      <c r="D7" s="122"/>
      <c r="E7" s="61"/>
    </row>
    <row r="8" spans="1:5" ht="21" x14ac:dyDescent="0.15">
      <c r="A8" s="107" t="s">
        <v>714</v>
      </c>
      <c r="B8" s="197" t="s">
        <v>366</v>
      </c>
      <c r="C8" s="59">
        <v>2</v>
      </c>
      <c r="D8" s="60"/>
      <c r="E8" s="61"/>
    </row>
    <row r="9" spans="1:5" x14ac:dyDescent="0.15">
      <c r="A9" s="107" t="s">
        <v>715</v>
      </c>
      <c r="B9" s="197" t="s">
        <v>371</v>
      </c>
      <c r="C9" s="59">
        <v>3</v>
      </c>
      <c r="D9" s="60"/>
      <c r="E9" s="61"/>
    </row>
    <row r="10" spans="1:5" x14ac:dyDescent="0.15">
      <c r="A10" s="199"/>
      <c r="B10" s="200"/>
      <c r="C10" s="199"/>
      <c r="D10" s="199"/>
      <c r="E10" s="61"/>
    </row>
    <row r="11" spans="1:5" x14ac:dyDescent="0.15">
      <c r="A11" s="114" t="s">
        <v>40</v>
      </c>
      <c r="B11" s="114"/>
      <c r="C11" s="114"/>
      <c r="D11" s="114"/>
      <c r="E11" s="114"/>
    </row>
  </sheetData>
  <mergeCells count="1">
    <mergeCell ref="C2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D9" sqref="D9"/>
    </sheetView>
  </sheetViews>
  <sheetFormatPr defaultColWidth="9.140625" defaultRowHeight="10.5" x14ac:dyDescent="0.15"/>
  <cols>
    <col min="1" max="1" width="34.140625" style="116" customWidth="1"/>
    <col min="2" max="2" width="4.140625" style="162" customWidth="1"/>
    <col min="3" max="3" width="6.42578125" style="56" customWidth="1"/>
    <col min="4" max="4" width="11.140625" style="116" customWidth="1"/>
    <col min="5" max="5" width="11.42578125" style="116" customWidth="1"/>
    <col min="6" max="6" width="15.7109375" style="116" customWidth="1"/>
    <col min="7" max="7" width="8.28515625" style="116" customWidth="1"/>
    <col min="8" max="8" width="10.140625" style="116" customWidth="1"/>
    <col min="9" max="9" width="12.28515625" style="116" customWidth="1"/>
    <col min="10" max="10" width="10.42578125" style="116" customWidth="1"/>
    <col min="11" max="11" width="12.28515625" style="116" customWidth="1"/>
    <col min="12" max="12" width="10.7109375" style="116" customWidth="1"/>
    <col min="13" max="13" width="14.85546875" style="116" customWidth="1"/>
    <col min="14" max="14" width="11.140625" style="116" customWidth="1"/>
    <col min="15" max="15" width="12.85546875" style="116" bestFit="1" customWidth="1"/>
    <col min="16" max="16" width="11.42578125" style="116" customWidth="1"/>
    <col min="17" max="17" width="10.7109375" style="116" customWidth="1"/>
    <col min="18" max="18" width="9.140625" style="116" customWidth="1"/>
    <col min="19" max="16384" width="9.140625" style="116"/>
  </cols>
  <sheetData>
    <row r="1" spans="1:21" x14ac:dyDescent="0.15">
      <c r="A1" s="126" t="s">
        <v>716</v>
      </c>
      <c r="B1" s="213"/>
      <c r="C1" s="8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1" x14ac:dyDescent="0.15">
      <c r="A2" s="115" t="s">
        <v>717</v>
      </c>
      <c r="B2" s="213" t="s">
        <v>42</v>
      </c>
      <c r="D2" s="191"/>
      <c r="E2" s="191"/>
      <c r="F2" s="191"/>
      <c r="G2" s="751" t="s">
        <v>718</v>
      </c>
      <c r="H2" s="751"/>
      <c r="I2" s="751"/>
      <c r="J2" s="751"/>
      <c r="K2" s="751"/>
      <c r="L2" s="751"/>
      <c r="N2" s="741" t="s">
        <v>719</v>
      </c>
      <c r="O2" s="741"/>
      <c r="P2" s="741"/>
      <c r="Q2" s="741"/>
    </row>
    <row r="3" spans="1:21" x14ac:dyDescent="0.15">
      <c r="A3" s="115"/>
      <c r="B3" s="213"/>
      <c r="D3" s="191"/>
      <c r="E3" s="191"/>
      <c r="F3" s="191"/>
      <c r="G3" s="55"/>
      <c r="H3" s="55"/>
      <c r="I3" s="55"/>
      <c r="J3" s="55"/>
      <c r="K3" s="55"/>
      <c r="L3" s="55"/>
      <c r="Q3" s="162"/>
    </row>
    <row r="4" spans="1:21" x14ac:dyDescent="0.15">
      <c r="A4" s="763" t="s">
        <v>578</v>
      </c>
      <c r="B4" s="214"/>
      <c r="C4" s="763" t="s">
        <v>720</v>
      </c>
      <c r="D4" s="747" t="s">
        <v>721</v>
      </c>
      <c r="E4" s="747"/>
      <c r="F4" s="747"/>
      <c r="G4" s="737" t="s">
        <v>722</v>
      </c>
      <c r="H4" s="764" t="s">
        <v>723</v>
      </c>
      <c r="I4" s="764"/>
      <c r="J4" s="737" t="s">
        <v>724</v>
      </c>
      <c r="K4" s="737" t="s">
        <v>725</v>
      </c>
      <c r="L4" s="737" t="s">
        <v>726</v>
      </c>
      <c r="M4" s="737" t="s">
        <v>727</v>
      </c>
      <c r="N4" s="747"/>
      <c r="O4" s="747"/>
      <c r="P4" s="747" t="s">
        <v>728</v>
      </c>
      <c r="Q4" s="747" t="s">
        <v>729</v>
      </c>
      <c r="R4" s="760" t="s">
        <v>730</v>
      </c>
      <c r="S4" s="760"/>
      <c r="T4" s="760"/>
      <c r="U4" s="202"/>
    </row>
    <row r="5" spans="1:21" x14ac:dyDescent="0.15">
      <c r="A5" s="763"/>
      <c r="B5" s="214"/>
      <c r="C5" s="763"/>
      <c r="D5" s="762" t="s">
        <v>357</v>
      </c>
      <c r="E5" s="762" t="s">
        <v>731</v>
      </c>
      <c r="F5" s="762"/>
      <c r="G5" s="737"/>
      <c r="H5" s="737" t="s">
        <v>732</v>
      </c>
      <c r="I5" s="737" t="s">
        <v>733</v>
      </c>
      <c r="J5" s="737"/>
      <c r="K5" s="737"/>
      <c r="L5" s="737"/>
      <c r="M5" s="747" t="s">
        <v>734</v>
      </c>
      <c r="N5" s="101" t="s">
        <v>735</v>
      </c>
      <c r="O5" s="101" t="s">
        <v>736</v>
      </c>
      <c r="P5" s="747"/>
      <c r="Q5" s="747"/>
      <c r="R5" s="760" t="s">
        <v>737</v>
      </c>
      <c r="S5" s="760" t="s">
        <v>738</v>
      </c>
      <c r="T5" s="760" t="s">
        <v>739</v>
      </c>
      <c r="U5" s="202"/>
    </row>
    <row r="6" spans="1:21" ht="31.5" x14ac:dyDescent="0.15">
      <c r="A6" s="763"/>
      <c r="B6" s="214"/>
      <c r="C6" s="763"/>
      <c r="D6" s="762"/>
      <c r="E6" s="216" t="s">
        <v>740</v>
      </c>
      <c r="F6" s="206" t="s">
        <v>741</v>
      </c>
      <c r="G6" s="737"/>
      <c r="H6" s="737"/>
      <c r="I6" s="737"/>
      <c r="J6" s="737"/>
      <c r="K6" s="737"/>
      <c r="L6" s="737"/>
      <c r="M6" s="747"/>
      <c r="N6" s="101" t="s">
        <v>742</v>
      </c>
      <c r="O6" s="101" t="s">
        <v>743</v>
      </c>
      <c r="P6" s="747"/>
      <c r="Q6" s="747"/>
      <c r="R6" s="760"/>
      <c r="S6" s="760"/>
      <c r="T6" s="760"/>
      <c r="U6" s="202"/>
    </row>
    <row r="7" spans="1:21" x14ac:dyDescent="0.15">
      <c r="A7" s="101">
        <v>1</v>
      </c>
      <c r="B7" s="125"/>
      <c r="C7" s="49">
        <v>2</v>
      </c>
      <c r="D7" s="101">
        <v>3</v>
      </c>
      <c r="E7" s="101">
        <v>4</v>
      </c>
      <c r="F7" s="206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207">
        <v>17</v>
      </c>
      <c r="S7" s="207">
        <v>18</v>
      </c>
      <c r="T7" s="207">
        <v>19</v>
      </c>
      <c r="U7" s="202"/>
    </row>
    <row r="8" spans="1:21" x14ac:dyDescent="0.15">
      <c r="A8" s="125" t="s">
        <v>80</v>
      </c>
      <c r="B8" s="125"/>
      <c r="C8" s="215"/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125">
        <v>14</v>
      </c>
      <c r="P8" s="125">
        <v>15</v>
      </c>
      <c r="Q8" s="125">
        <v>16</v>
      </c>
      <c r="R8" s="171">
        <v>17</v>
      </c>
      <c r="S8" s="171">
        <v>18</v>
      </c>
      <c r="T8" s="171">
        <v>19</v>
      </c>
    </row>
    <row r="9" spans="1:21" x14ac:dyDescent="0.15">
      <c r="A9" s="208" t="s">
        <v>391</v>
      </c>
      <c r="B9" s="215" t="s">
        <v>102</v>
      </c>
      <c r="C9" s="124">
        <v>1</v>
      </c>
      <c r="D9" s="185">
        <f>D10+D11</f>
        <v>0</v>
      </c>
      <c r="E9" s="185">
        <f>E10+E11</f>
        <v>0</v>
      </c>
      <c r="F9" s="185">
        <f>F11+F10</f>
        <v>0</v>
      </c>
      <c r="G9" s="185">
        <f t="shared" ref="G9:O9" si="0">G10</f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185">
        <f t="shared" si="0"/>
        <v>0</v>
      </c>
      <c r="N9" s="185">
        <f t="shared" si="0"/>
        <v>0</v>
      </c>
      <c r="O9" s="185">
        <f t="shared" si="0"/>
        <v>0</v>
      </c>
      <c r="P9" s="185">
        <f>P10+P11</f>
        <v>0</v>
      </c>
      <c r="Q9" s="185">
        <f>Q10+Q11</f>
        <v>0</v>
      </c>
      <c r="R9" s="185">
        <f>R10+R11</f>
        <v>0</v>
      </c>
      <c r="S9" s="185">
        <f>S10+S11</f>
        <v>0</v>
      </c>
      <c r="T9" s="185">
        <f>T10+T11</f>
        <v>0</v>
      </c>
    </row>
    <row r="10" spans="1:21" x14ac:dyDescent="0.15">
      <c r="A10" s="209" t="s">
        <v>744</v>
      </c>
      <c r="B10" s="215" t="s">
        <v>366</v>
      </c>
      <c r="C10" s="124">
        <v>2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210"/>
      <c r="S10" s="210"/>
      <c r="T10" s="210"/>
    </row>
    <row r="11" spans="1:21" x14ac:dyDescent="0.15">
      <c r="A11" s="209" t="s">
        <v>745</v>
      </c>
      <c r="B11" s="215" t="s">
        <v>371</v>
      </c>
      <c r="C11" s="124">
        <v>3</v>
      </c>
      <c r="D11" s="185"/>
      <c r="E11" s="185"/>
      <c r="F11" s="185"/>
      <c r="G11" s="185" t="s">
        <v>108</v>
      </c>
      <c r="H11" s="185" t="s">
        <v>108</v>
      </c>
      <c r="I11" s="185" t="s">
        <v>108</v>
      </c>
      <c r="J11" s="185" t="s">
        <v>108</v>
      </c>
      <c r="K11" s="185" t="s">
        <v>108</v>
      </c>
      <c r="L11" s="185"/>
      <c r="M11" s="185"/>
      <c r="N11" s="185"/>
      <c r="O11" s="185"/>
      <c r="P11" s="185"/>
      <c r="Q11" s="185"/>
      <c r="R11" s="210"/>
      <c r="S11" s="210"/>
      <c r="T11" s="210"/>
    </row>
    <row r="12" spans="1:21" ht="21" x14ac:dyDescent="0.15">
      <c r="A12" s="211" t="s">
        <v>746</v>
      </c>
      <c r="B12" s="215" t="s">
        <v>107</v>
      </c>
      <c r="C12" s="49">
        <v>4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210"/>
      <c r="S12" s="210"/>
      <c r="T12" s="210"/>
    </row>
    <row r="13" spans="1:21" x14ac:dyDescent="0.15">
      <c r="A13" s="211" t="s">
        <v>747</v>
      </c>
      <c r="B13" s="215" t="s">
        <v>110</v>
      </c>
      <c r="C13" s="49">
        <v>5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210"/>
      <c r="S13" s="210"/>
      <c r="T13" s="210"/>
    </row>
    <row r="14" spans="1:21" x14ac:dyDescent="0.15">
      <c r="A14" s="211" t="s">
        <v>56</v>
      </c>
      <c r="B14" s="215" t="s">
        <v>75</v>
      </c>
      <c r="C14" s="49" t="s">
        <v>111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210"/>
      <c r="S14" s="210"/>
      <c r="T14" s="210"/>
    </row>
    <row r="15" spans="1:21" x14ac:dyDescent="0.15">
      <c r="A15" s="211" t="s">
        <v>748</v>
      </c>
      <c r="B15" s="215" t="s">
        <v>113</v>
      </c>
      <c r="C15" s="49">
        <v>6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210"/>
      <c r="S15" s="210"/>
      <c r="T15" s="210"/>
    </row>
    <row r="16" spans="1:21" s="203" customFormat="1" ht="21" x14ac:dyDescent="0.15">
      <c r="A16" s="212" t="s">
        <v>749</v>
      </c>
      <c r="B16" s="215" t="s">
        <v>114</v>
      </c>
      <c r="C16" s="49">
        <v>7</v>
      </c>
      <c r="D16" s="185" t="s">
        <v>108</v>
      </c>
      <c r="E16" s="185" t="s">
        <v>108</v>
      </c>
      <c r="F16" s="185" t="s">
        <v>108</v>
      </c>
      <c r="G16" s="185" t="s">
        <v>108</v>
      </c>
      <c r="H16" s="185" t="s">
        <v>108</v>
      </c>
      <c r="I16" s="185" t="s">
        <v>108</v>
      </c>
      <c r="J16" s="185" t="s">
        <v>108</v>
      </c>
      <c r="K16" s="185" t="s">
        <v>108</v>
      </c>
      <c r="L16" s="185" t="s">
        <v>108</v>
      </c>
      <c r="M16" s="185" t="s">
        <v>108</v>
      </c>
      <c r="N16" s="185" t="s">
        <v>108</v>
      </c>
      <c r="O16" s="185" t="s">
        <v>108</v>
      </c>
      <c r="P16" s="185" t="s">
        <v>108</v>
      </c>
      <c r="Q16" s="185" t="s">
        <v>108</v>
      </c>
      <c r="R16" s="185" t="s">
        <v>108</v>
      </c>
      <c r="S16" s="185" t="s">
        <v>108</v>
      </c>
      <c r="T16" s="185" t="s">
        <v>108</v>
      </c>
    </row>
    <row r="17" spans="1:20" x14ac:dyDescent="0.15">
      <c r="A17" s="204"/>
      <c r="B17" s="86"/>
      <c r="C17" s="78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20" ht="21" x14ac:dyDescent="0.15">
      <c r="B18" s="213"/>
      <c r="D18" s="137" t="s">
        <v>349</v>
      </c>
      <c r="E18" s="730" t="s">
        <v>350</v>
      </c>
      <c r="F18" s="730"/>
      <c r="G18" s="730"/>
      <c r="H18" s="730"/>
      <c r="I18" s="730"/>
    </row>
    <row r="19" spans="1:20" x14ac:dyDescent="0.15">
      <c r="A19" s="761" t="s">
        <v>750</v>
      </c>
      <c r="B19" s="761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205"/>
      <c r="N19" s="205"/>
      <c r="O19" s="205"/>
      <c r="P19" s="205"/>
      <c r="Q19" s="205"/>
    </row>
    <row r="20" spans="1:20" x14ac:dyDescent="0.15">
      <c r="A20" s="126" t="s">
        <v>40</v>
      </c>
      <c r="B20" s="213"/>
      <c r="C20" s="8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</sheetData>
  <mergeCells count="24">
    <mergeCell ref="G2:L2"/>
    <mergeCell ref="N2:Q2"/>
    <mergeCell ref="A4:A6"/>
    <mergeCell ref="C4:C6"/>
    <mergeCell ref="D4:F4"/>
    <mergeCell ref="G4:G6"/>
    <mergeCell ref="H4:I4"/>
    <mergeCell ref="J4:J6"/>
    <mergeCell ref="K4:K6"/>
    <mergeCell ref="L4:L6"/>
    <mergeCell ref="S5:S6"/>
    <mergeCell ref="T5:T6"/>
    <mergeCell ref="E18:I18"/>
    <mergeCell ref="A19:L19"/>
    <mergeCell ref="M4:O4"/>
    <mergeCell ref="P4:P6"/>
    <mergeCell ref="Q4:Q6"/>
    <mergeCell ref="R4:T4"/>
    <mergeCell ref="D5:D6"/>
    <mergeCell ref="E5:F5"/>
    <mergeCell ref="H5:H6"/>
    <mergeCell ref="I5:I6"/>
    <mergeCell ref="M5:M6"/>
    <mergeCell ref="R5:R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D14" sqref="D14"/>
    </sheetView>
  </sheetViews>
  <sheetFormatPr defaultColWidth="9.140625" defaultRowHeight="10.5" x14ac:dyDescent="0.15"/>
  <cols>
    <col min="1" max="1" width="34.140625" style="96" customWidth="1"/>
    <col min="2" max="2" width="6.140625" style="164" customWidth="1"/>
    <col min="3" max="3" width="6.42578125" style="96" customWidth="1"/>
    <col min="4" max="4" width="11.140625" style="96" customWidth="1"/>
    <col min="5" max="5" width="11.42578125" style="96" customWidth="1"/>
    <col min="6" max="6" width="15.7109375" style="96" customWidth="1"/>
    <col min="7" max="7" width="8.28515625" style="96" customWidth="1"/>
    <col min="8" max="8" width="10.140625" style="96" customWidth="1"/>
    <col min="9" max="9" width="12.28515625" style="96" customWidth="1"/>
    <col min="10" max="10" width="10.42578125" style="96" customWidth="1"/>
    <col min="11" max="11" width="12.28515625" style="96" customWidth="1"/>
    <col min="12" max="12" width="10.7109375" style="96" customWidth="1"/>
    <col min="13" max="13" width="14.85546875" style="96" customWidth="1"/>
    <col min="14" max="14" width="11.140625" style="96" customWidth="1"/>
    <col min="15" max="15" width="12.85546875" style="96" bestFit="1" customWidth="1"/>
    <col min="16" max="16" width="11.42578125" style="96" customWidth="1"/>
    <col min="17" max="17" width="10.7109375" style="96" customWidth="1"/>
    <col min="18" max="18" width="9.140625" style="96" customWidth="1"/>
    <col min="19" max="16384" width="9.140625" style="96"/>
  </cols>
  <sheetData>
    <row r="1" spans="1:21" x14ac:dyDescent="0.15">
      <c r="A1" s="173" t="s">
        <v>751</v>
      </c>
      <c r="B1" s="237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1" x14ac:dyDescent="0.15">
      <c r="A2" s="160" t="s">
        <v>752</v>
      </c>
      <c r="B2" s="237" t="s">
        <v>42</v>
      </c>
      <c r="D2" s="194"/>
      <c r="E2" s="194"/>
      <c r="F2" s="194"/>
      <c r="G2" s="769" t="s">
        <v>718</v>
      </c>
      <c r="H2" s="769"/>
      <c r="I2" s="769"/>
      <c r="J2" s="769"/>
      <c r="K2" s="769"/>
      <c r="L2" s="769"/>
      <c r="N2" s="736" t="s">
        <v>719</v>
      </c>
      <c r="O2" s="736"/>
      <c r="P2" s="736"/>
      <c r="Q2" s="736"/>
    </row>
    <row r="3" spans="1:21" x14ac:dyDescent="0.15">
      <c r="A3" s="160"/>
      <c r="B3" s="237"/>
      <c r="D3" s="194"/>
      <c r="E3" s="194"/>
      <c r="F3" s="194"/>
      <c r="G3" s="164"/>
      <c r="H3" s="164"/>
      <c r="I3" s="164"/>
      <c r="J3" s="164"/>
      <c r="K3" s="164"/>
      <c r="L3" s="164"/>
      <c r="Q3" s="164"/>
    </row>
    <row r="4" spans="1:21" x14ac:dyDescent="0.15">
      <c r="A4" s="770" t="s">
        <v>578</v>
      </c>
      <c r="B4" s="214"/>
      <c r="C4" s="767" t="s">
        <v>720</v>
      </c>
      <c r="D4" s="767" t="s">
        <v>753</v>
      </c>
      <c r="E4" s="767"/>
      <c r="F4" s="767"/>
      <c r="G4" s="767" t="s">
        <v>722</v>
      </c>
      <c r="H4" s="771" t="s">
        <v>723</v>
      </c>
      <c r="I4" s="771"/>
      <c r="J4" s="767" t="s">
        <v>724</v>
      </c>
      <c r="K4" s="767" t="s">
        <v>725</v>
      </c>
      <c r="L4" s="767" t="s">
        <v>726</v>
      </c>
      <c r="M4" s="767" t="s">
        <v>727</v>
      </c>
      <c r="N4" s="767"/>
      <c r="O4" s="767"/>
      <c r="P4" s="767" t="s">
        <v>728</v>
      </c>
      <c r="Q4" s="767" t="s">
        <v>729</v>
      </c>
      <c r="R4" s="760" t="s">
        <v>730</v>
      </c>
      <c r="S4" s="760"/>
      <c r="T4" s="760"/>
      <c r="U4" s="218"/>
    </row>
    <row r="5" spans="1:21" x14ac:dyDescent="0.15">
      <c r="A5" s="770"/>
      <c r="B5" s="214"/>
      <c r="C5" s="767"/>
      <c r="D5" s="768" t="s">
        <v>357</v>
      </c>
      <c r="E5" s="768" t="s">
        <v>731</v>
      </c>
      <c r="F5" s="768"/>
      <c r="G5" s="767"/>
      <c r="H5" s="767" t="s">
        <v>732</v>
      </c>
      <c r="I5" s="767" t="s">
        <v>733</v>
      </c>
      <c r="J5" s="767"/>
      <c r="K5" s="767"/>
      <c r="L5" s="767"/>
      <c r="M5" s="767" t="s">
        <v>734</v>
      </c>
      <c r="N5" s="219" t="s">
        <v>735</v>
      </c>
      <c r="O5" s="219" t="s">
        <v>736</v>
      </c>
      <c r="P5" s="767"/>
      <c r="Q5" s="767"/>
      <c r="R5" s="760" t="s">
        <v>737</v>
      </c>
      <c r="S5" s="760" t="s">
        <v>738</v>
      </c>
      <c r="T5" s="760" t="s">
        <v>739</v>
      </c>
      <c r="U5" s="218"/>
    </row>
    <row r="6" spans="1:21" ht="31.5" x14ac:dyDescent="0.15">
      <c r="A6" s="770"/>
      <c r="B6" s="214"/>
      <c r="C6" s="767"/>
      <c r="D6" s="768"/>
      <c r="E6" s="233" t="s">
        <v>740</v>
      </c>
      <c r="F6" s="234" t="s">
        <v>741</v>
      </c>
      <c r="G6" s="767"/>
      <c r="H6" s="767"/>
      <c r="I6" s="767"/>
      <c r="J6" s="767"/>
      <c r="K6" s="767"/>
      <c r="L6" s="767"/>
      <c r="M6" s="767"/>
      <c r="N6" s="219" t="s">
        <v>742</v>
      </c>
      <c r="O6" s="219" t="s">
        <v>743</v>
      </c>
      <c r="P6" s="767"/>
      <c r="Q6" s="767"/>
      <c r="R6" s="760"/>
      <c r="S6" s="760"/>
      <c r="T6" s="760"/>
      <c r="U6" s="218"/>
    </row>
    <row r="7" spans="1:21" x14ac:dyDescent="0.15">
      <c r="A7" s="219">
        <v>1</v>
      </c>
      <c r="B7" s="125"/>
      <c r="C7" s="219">
        <v>2</v>
      </c>
      <c r="D7" s="219">
        <v>3</v>
      </c>
      <c r="E7" s="219">
        <v>4</v>
      </c>
      <c r="F7" s="219">
        <v>5</v>
      </c>
      <c r="G7" s="219">
        <v>6</v>
      </c>
      <c r="H7" s="219">
        <v>7</v>
      </c>
      <c r="I7" s="219">
        <v>8</v>
      </c>
      <c r="J7" s="219">
        <v>9</v>
      </c>
      <c r="K7" s="219">
        <v>10</v>
      </c>
      <c r="L7" s="219">
        <v>11</v>
      </c>
      <c r="M7" s="219">
        <v>12</v>
      </c>
      <c r="N7" s="219">
        <v>13</v>
      </c>
      <c r="O7" s="219">
        <v>14</v>
      </c>
      <c r="P7" s="219">
        <v>15</v>
      </c>
      <c r="Q7" s="219">
        <v>16</v>
      </c>
      <c r="R7" s="207">
        <v>17</v>
      </c>
      <c r="S7" s="207">
        <v>18</v>
      </c>
      <c r="T7" s="207">
        <v>19</v>
      </c>
      <c r="U7" s="218"/>
    </row>
    <row r="8" spans="1:21" x14ac:dyDescent="0.15">
      <c r="A8" s="125" t="s">
        <v>80</v>
      </c>
      <c r="B8" s="125"/>
      <c r="C8" s="125"/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125">
        <v>14</v>
      </c>
      <c r="P8" s="125">
        <v>15</v>
      </c>
      <c r="Q8" s="125">
        <v>16</v>
      </c>
      <c r="R8" s="171">
        <v>17</v>
      </c>
      <c r="S8" s="171">
        <v>18</v>
      </c>
      <c r="T8" s="171">
        <v>19</v>
      </c>
    </row>
    <row r="9" spans="1:21" x14ac:dyDescent="0.15">
      <c r="A9" s="220" t="s">
        <v>391</v>
      </c>
      <c r="B9" s="215" t="s">
        <v>102</v>
      </c>
      <c r="C9" s="221">
        <v>1</v>
      </c>
      <c r="D9" s="222">
        <f>D10+D11+D12</f>
        <v>0</v>
      </c>
      <c r="E9" s="222">
        <f>E10+E11+E12</f>
        <v>0</v>
      </c>
      <c r="F9" s="222">
        <f>F12+F11+F10</f>
        <v>0</v>
      </c>
      <c r="G9" s="222">
        <f t="shared" ref="G9:O9" si="0">G10+G11</f>
        <v>0</v>
      </c>
      <c r="H9" s="222">
        <f t="shared" si="0"/>
        <v>0</v>
      </c>
      <c r="I9" s="222">
        <f t="shared" si="0"/>
        <v>0</v>
      </c>
      <c r="J9" s="222">
        <f t="shared" si="0"/>
        <v>0</v>
      </c>
      <c r="K9" s="222">
        <f t="shared" si="0"/>
        <v>0</v>
      </c>
      <c r="L9" s="222">
        <f t="shared" si="0"/>
        <v>0</v>
      </c>
      <c r="M9" s="222">
        <f t="shared" si="0"/>
        <v>0</v>
      </c>
      <c r="N9" s="222">
        <f t="shared" si="0"/>
        <v>0</v>
      </c>
      <c r="O9" s="222">
        <f t="shared" si="0"/>
        <v>0</v>
      </c>
      <c r="P9" s="222">
        <f>P10+P11+P12</f>
        <v>0</v>
      </c>
      <c r="Q9" s="222">
        <f>Q10+Q11+Q12</f>
        <v>0</v>
      </c>
      <c r="R9" s="222">
        <f>R10+R11+R12</f>
        <v>0</v>
      </c>
      <c r="S9" s="222">
        <f>S10+S11+S12</f>
        <v>0</v>
      </c>
      <c r="T9" s="222">
        <f>T10+T11+T12</f>
        <v>0</v>
      </c>
    </row>
    <row r="10" spans="1:21" x14ac:dyDescent="0.15">
      <c r="A10" s="240" t="s">
        <v>754</v>
      </c>
      <c r="B10" s="215" t="s">
        <v>105</v>
      </c>
      <c r="C10" s="241" t="s">
        <v>105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3"/>
      <c r="S10" s="243"/>
      <c r="T10" s="243"/>
    </row>
    <row r="11" spans="1:21" x14ac:dyDescent="0.15">
      <c r="A11" s="236" t="s">
        <v>744</v>
      </c>
      <c r="B11" s="215" t="s">
        <v>366</v>
      </c>
      <c r="C11" s="221">
        <v>2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</row>
    <row r="12" spans="1:21" x14ac:dyDescent="0.15">
      <c r="A12" s="236" t="s">
        <v>745</v>
      </c>
      <c r="B12" s="215" t="s">
        <v>371</v>
      </c>
      <c r="C12" s="221">
        <v>3</v>
      </c>
      <c r="D12" s="222"/>
      <c r="E12" s="222"/>
      <c r="F12" s="222"/>
      <c r="G12" s="222" t="s">
        <v>108</v>
      </c>
      <c r="H12" s="222" t="s">
        <v>108</v>
      </c>
      <c r="I12" s="222" t="s">
        <v>108</v>
      </c>
      <c r="J12" s="222" t="s">
        <v>108</v>
      </c>
      <c r="K12" s="222" t="s">
        <v>108</v>
      </c>
      <c r="L12" s="222"/>
      <c r="M12" s="222"/>
      <c r="N12" s="222"/>
      <c r="O12" s="222"/>
      <c r="P12" s="222"/>
      <c r="Q12" s="222"/>
      <c r="R12" s="223"/>
      <c r="S12" s="223"/>
      <c r="T12" s="223"/>
    </row>
    <row r="13" spans="1:21" ht="21" x14ac:dyDescent="0.15">
      <c r="A13" s="236" t="s">
        <v>746</v>
      </c>
      <c r="B13" s="215" t="s">
        <v>107</v>
      </c>
      <c r="C13" s="224">
        <v>4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  <c r="S13" s="223"/>
      <c r="T13" s="223"/>
    </row>
    <row r="14" spans="1:21" x14ac:dyDescent="0.15">
      <c r="A14" s="236" t="s">
        <v>747</v>
      </c>
      <c r="B14" s="215" t="s">
        <v>110</v>
      </c>
      <c r="C14" s="224">
        <v>5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3"/>
      <c r="S14" s="223"/>
      <c r="T14" s="223"/>
    </row>
    <row r="15" spans="1:21" x14ac:dyDescent="0.15">
      <c r="A15" s="236" t="s">
        <v>56</v>
      </c>
      <c r="B15" s="215" t="s">
        <v>75</v>
      </c>
      <c r="C15" s="235" t="s">
        <v>111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3"/>
      <c r="S15" s="223"/>
      <c r="T15" s="223"/>
    </row>
    <row r="16" spans="1:21" x14ac:dyDescent="0.15">
      <c r="A16" s="236" t="s">
        <v>748</v>
      </c>
      <c r="B16" s="215" t="s">
        <v>113</v>
      </c>
      <c r="C16" s="224">
        <v>6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3"/>
      <c r="T16" s="223"/>
    </row>
    <row r="17" spans="1:20" s="226" customFormat="1" ht="21" x14ac:dyDescent="0.15">
      <c r="A17" s="236" t="s">
        <v>749</v>
      </c>
      <c r="B17" s="215" t="s">
        <v>114</v>
      </c>
      <c r="C17" s="224">
        <v>7</v>
      </c>
      <c r="D17" s="222" t="s">
        <v>108</v>
      </c>
      <c r="E17" s="222" t="s">
        <v>108</v>
      </c>
      <c r="F17" s="222" t="s">
        <v>108</v>
      </c>
      <c r="G17" s="222" t="s">
        <v>108</v>
      </c>
      <c r="H17" s="222" t="s">
        <v>108</v>
      </c>
      <c r="I17" s="222" t="s">
        <v>108</v>
      </c>
      <c r="J17" s="222" t="s">
        <v>108</v>
      </c>
      <c r="K17" s="222" t="s">
        <v>108</v>
      </c>
      <c r="L17" s="222" t="s">
        <v>108</v>
      </c>
      <c r="M17" s="222" t="s">
        <v>108</v>
      </c>
      <c r="N17" s="222" t="s">
        <v>108</v>
      </c>
      <c r="O17" s="222" t="s">
        <v>108</v>
      </c>
      <c r="P17" s="222" t="s">
        <v>108</v>
      </c>
      <c r="Q17" s="222" t="s">
        <v>108</v>
      </c>
      <c r="R17" s="222" t="s">
        <v>108</v>
      </c>
      <c r="S17" s="222" t="s">
        <v>108</v>
      </c>
      <c r="T17" s="222" t="s">
        <v>108</v>
      </c>
    </row>
    <row r="18" spans="1:20" x14ac:dyDescent="0.15">
      <c r="A18" s="201"/>
      <c r="B18" s="238"/>
      <c r="C18" s="227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20" ht="21" x14ac:dyDescent="0.15">
      <c r="B19" s="237"/>
      <c r="D19" s="228" t="s">
        <v>349</v>
      </c>
      <c r="E19" s="765" t="s">
        <v>350</v>
      </c>
      <c r="F19" s="765"/>
      <c r="G19" s="765"/>
      <c r="H19" s="765"/>
      <c r="I19" s="765"/>
    </row>
    <row r="20" spans="1:20" x14ac:dyDescent="0.15">
      <c r="A20" s="766" t="s">
        <v>750</v>
      </c>
      <c r="B20" s="766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229"/>
      <c r="N20" s="229"/>
      <c r="O20" s="229"/>
      <c r="P20" s="229"/>
      <c r="Q20" s="229"/>
    </row>
    <row r="21" spans="1:20" x14ac:dyDescent="0.15">
      <c r="A21" s="173" t="s">
        <v>40</v>
      </c>
      <c r="B21" s="237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</sheetData>
  <mergeCells count="24">
    <mergeCell ref="G2:L2"/>
    <mergeCell ref="N2:Q2"/>
    <mergeCell ref="A4:A6"/>
    <mergeCell ref="C4:C6"/>
    <mergeCell ref="D4:F4"/>
    <mergeCell ref="G4:G6"/>
    <mergeCell ref="H4:I4"/>
    <mergeCell ref="J4:J6"/>
    <mergeCell ref="K4:K6"/>
    <mergeCell ref="L4:L6"/>
    <mergeCell ref="S5:S6"/>
    <mergeCell ref="T5:T6"/>
    <mergeCell ref="E19:I19"/>
    <mergeCell ref="A20:L20"/>
    <mergeCell ref="M4:O4"/>
    <mergeCell ref="P4:P6"/>
    <mergeCell ref="Q4:Q6"/>
    <mergeCell ref="R4:T4"/>
    <mergeCell ref="D5:D6"/>
    <mergeCell ref="E5:F5"/>
    <mergeCell ref="H5:H6"/>
    <mergeCell ref="I5:I6"/>
    <mergeCell ref="M5:M6"/>
    <mergeCell ref="R5:R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2" sqref="A22"/>
    </sheetView>
  </sheetViews>
  <sheetFormatPr defaultColWidth="9.140625" defaultRowHeight="10.5" x14ac:dyDescent="0.15"/>
  <cols>
    <col min="1" max="1" width="43.28515625" style="56" customWidth="1"/>
    <col min="2" max="3" width="9.28515625" style="56" customWidth="1"/>
    <col min="4" max="4" width="20.42578125" style="56" customWidth="1"/>
    <col min="5" max="5" width="15" style="56" customWidth="1"/>
    <col min="6" max="6" width="14.140625" style="56" customWidth="1"/>
    <col min="7" max="7" width="21" style="56" customWidth="1"/>
    <col min="8" max="8" width="9.140625" style="56" customWidth="1"/>
    <col min="9" max="16384" width="9.140625" style="56"/>
  </cols>
  <sheetData>
    <row r="1" spans="1:6" x14ac:dyDescent="0.15">
      <c r="A1" s="85" t="s">
        <v>755</v>
      </c>
      <c r="B1" s="85"/>
      <c r="C1" s="85"/>
      <c r="D1" s="85"/>
    </row>
    <row r="2" spans="1:6" x14ac:dyDescent="0.15">
      <c r="A2" s="54" t="s">
        <v>756</v>
      </c>
      <c r="B2" s="85" t="s">
        <v>42</v>
      </c>
    </row>
    <row r="3" spans="1:6" ht="11.25" customHeight="1" x14ac:dyDescent="0.15">
      <c r="B3" s="85"/>
      <c r="C3" s="773" t="s">
        <v>759</v>
      </c>
      <c r="D3" s="773"/>
      <c r="E3" s="106"/>
    </row>
    <row r="4" spans="1:6" x14ac:dyDescent="0.15">
      <c r="A4" s="54"/>
      <c r="B4" s="85"/>
      <c r="C4" s="774"/>
      <c r="D4" s="774"/>
    </row>
    <row r="5" spans="1:6" x14ac:dyDescent="0.15">
      <c r="A5" s="42" t="s">
        <v>46</v>
      </c>
      <c r="B5" s="127"/>
      <c r="C5" s="42" t="s">
        <v>47</v>
      </c>
      <c r="D5" s="57" t="s">
        <v>400</v>
      </c>
    </row>
    <row r="6" spans="1:6" x14ac:dyDescent="0.15">
      <c r="A6" s="42">
        <v>1</v>
      </c>
      <c r="B6" s="90"/>
      <c r="C6" s="57" t="s">
        <v>493</v>
      </c>
      <c r="D6" s="57" t="s">
        <v>81</v>
      </c>
    </row>
    <row r="7" spans="1:6" x14ac:dyDescent="0.15">
      <c r="A7" s="69" t="s">
        <v>80</v>
      </c>
      <c r="B7" s="91"/>
      <c r="C7" s="69"/>
      <c r="D7" s="69" t="s">
        <v>81</v>
      </c>
    </row>
    <row r="8" spans="1:6" x14ac:dyDescent="0.15">
      <c r="A8" s="102" t="s">
        <v>757</v>
      </c>
      <c r="B8" s="88" t="s">
        <v>102</v>
      </c>
      <c r="C8" s="59">
        <v>1</v>
      </c>
      <c r="D8" s="80"/>
    </row>
    <row r="9" spans="1:6" x14ac:dyDescent="0.15">
      <c r="A9" s="102" t="s">
        <v>60</v>
      </c>
      <c r="B9" s="88" t="s">
        <v>366</v>
      </c>
      <c r="C9" s="59">
        <v>2</v>
      </c>
      <c r="D9" s="80"/>
    </row>
    <row r="10" spans="1:6" x14ac:dyDescent="0.15">
      <c r="A10" s="102" t="s">
        <v>758</v>
      </c>
      <c r="B10" s="88" t="s">
        <v>371</v>
      </c>
      <c r="C10" s="59">
        <v>3</v>
      </c>
      <c r="D10" s="80"/>
    </row>
    <row r="11" spans="1:6" ht="10.5" customHeight="1" x14ac:dyDescent="0.15">
      <c r="A11" s="772" t="s">
        <v>350</v>
      </c>
      <c r="B11" s="772"/>
      <c r="C11" s="772"/>
      <c r="D11" s="137" t="s">
        <v>349</v>
      </c>
      <c r="E11" s="138"/>
      <c r="F11" s="138"/>
    </row>
    <row r="12" spans="1:6" x14ac:dyDescent="0.15">
      <c r="B12" s="85"/>
    </row>
    <row r="13" spans="1:6" x14ac:dyDescent="0.15">
      <c r="A13" s="53" t="s">
        <v>40</v>
      </c>
      <c r="B13" s="85"/>
      <c r="C13" s="53"/>
      <c r="D13" s="53"/>
    </row>
  </sheetData>
  <mergeCells count="2">
    <mergeCell ref="A11:C11"/>
    <mergeCell ref="C3:D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defaultColWidth="9.140625" defaultRowHeight="10.5" x14ac:dyDescent="0.15"/>
  <cols>
    <col min="1" max="1" width="48.42578125" style="56" customWidth="1"/>
    <col min="2" max="3" width="9.28515625" style="56" customWidth="1"/>
    <col min="4" max="4" width="28.7109375" style="56" customWidth="1"/>
    <col min="5" max="5" width="19.85546875" style="56" customWidth="1"/>
    <col min="6" max="6" width="18.42578125" style="56" customWidth="1"/>
    <col min="7" max="7" width="9.140625" style="56" customWidth="1"/>
    <col min="8" max="16384" width="9.140625" style="56"/>
  </cols>
  <sheetData>
    <row r="1" spans="1:4" x14ac:dyDescent="0.15">
      <c r="A1" s="85" t="s">
        <v>760</v>
      </c>
      <c r="B1" s="85"/>
      <c r="C1" s="85"/>
      <c r="D1" s="85"/>
    </row>
    <row r="2" spans="1:4" x14ac:dyDescent="0.15">
      <c r="A2" s="54" t="s">
        <v>761</v>
      </c>
      <c r="B2" s="85" t="s">
        <v>42</v>
      </c>
    </row>
    <row r="3" spans="1:4" x14ac:dyDescent="0.15">
      <c r="B3" s="85"/>
      <c r="D3" s="78" t="s">
        <v>762</v>
      </c>
    </row>
    <row r="4" spans="1:4" x14ac:dyDescent="0.15">
      <c r="A4" s="54"/>
      <c r="B4" s="85"/>
    </row>
    <row r="5" spans="1:4" x14ac:dyDescent="0.15">
      <c r="A5" s="42" t="s">
        <v>46</v>
      </c>
      <c r="B5" s="127"/>
      <c r="C5" s="42" t="s">
        <v>47</v>
      </c>
      <c r="D5" s="57" t="s">
        <v>400</v>
      </c>
    </row>
    <row r="6" spans="1:4" x14ac:dyDescent="0.15">
      <c r="A6" s="42">
        <v>1</v>
      </c>
      <c r="B6" s="90"/>
      <c r="C6" s="57" t="s">
        <v>493</v>
      </c>
      <c r="D6" s="57" t="s">
        <v>81</v>
      </c>
    </row>
    <row r="7" spans="1:4" x14ac:dyDescent="0.15">
      <c r="A7" s="69" t="s">
        <v>80</v>
      </c>
      <c r="B7" s="91"/>
      <c r="C7" s="89"/>
      <c r="D7" s="51" t="s">
        <v>81</v>
      </c>
    </row>
    <row r="8" spans="1:4" x14ac:dyDescent="0.15">
      <c r="A8" s="102" t="s">
        <v>763</v>
      </c>
      <c r="B8" s="88" t="s">
        <v>102</v>
      </c>
      <c r="C8" s="59">
        <v>1</v>
      </c>
      <c r="D8" s="80"/>
    </row>
    <row r="9" spans="1:4" x14ac:dyDescent="0.15">
      <c r="A9" s="102" t="s">
        <v>764</v>
      </c>
      <c r="B9" s="88" t="s">
        <v>366</v>
      </c>
      <c r="C9" s="59">
        <v>2</v>
      </c>
      <c r="D9" s="80"/>
    </row>
    <row r="10" spans="1:4" x14ac:dyDescent="0.15">
      <c r="A10" s="102" t="s">
        <v>765</v>
      </c>
      <c r="B10" s="88" t="s">
        <v>371</v>
      </c>
      <c r="C10" s="59">
        <v>3</v>
      </c>
      <c r="D10" s="80"/>
    </row>
    <row r="11" spans="1:4" x14ac:dyDescent="0.15">
      <c r="A11" s="772" t="s">
        <v>350</v>
      </c>
      <c r="B11" s="772"/>
      <c r="C11" s="772"/>
      <c r="D11" s="137" t="s">
        <v>349</v>
      </c>
    </row>
    <row r="12" spans="1:4" x14ac:dyDescent="0.15">
      <c r="A12" s="53" t="s">
        <v>40</v>
      </c>
      <c r="B12" s="85"/>
      <c r="C12" s="53"/>
      <c r="D12" s="53"/>
    </row>
  </sheetData>
  <mergeCells count="1">
    <mergeCell ref="A11:C1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" sqref="B1"/>
    </sheetView>
  </sheetViews>
  <sheetFormatPr defaultColWidth="9.140625" defaultRowHeight="10.5" x14ac:dyDescent="0.15"/>
  <cols>
    <col min="1" max="1" width="14.42578125" style="143" customWidth="1"/>
    <col min="2" max="2" width="9" style="143" customWidth="1"/>
    <col min="3" max="3" width="33.28515625" style="143" customWidth="1"/>
    <col min="4" max="4" width="9.140625" style="143" customWidth="1"/>
    <col min="5" max="16384" width="9.140625" style="143"/>
  </cols>
  <sheetData>
    <row r="1" spans="1:3" x14ac:dyDescent="0.15">
      <c r="A1" s="251" t="s">
        <v>766</v>
      </c>
      <c r="B1" s="251"/>
      <c r="C1" s="251"/>
    </row>
    <row r="2" spans="1:3" x14ac:dyDescent="0.15">
      <c r="A2" s="244" t="s">
        <v>767</v>
      </c>
      <c r="B2" s="251" t="s">
        <v>42</v>
      </c>
      <c r="C2" s="246"/>
    </row>
    <row r="3" spans="1:3" x14ac:dyDescent="0.15">
      <c r="A3" s="245"/>
      <c r="B3" s="251"/>
      <c r="C3" s="247"/>
    </row>
    <row r="4" spans="1:3" x14ac:dyDescent="0.15">
      <c r="A4" s="775" t="s">
        <v>47</v>
      </c>
      <c r="B4" s="252"/>
      <c r="C4" s="248" t="s">
        <v>768</v>
      </c>
    </row>
    <row r="5" spans="1:3" x14ac:dyDescent="0.15">
      <c r="A5" s="775"/>
      <c r="B5" s="252"/>
      <c r="C5" s="248">
        <v>2</v>
      </c>
    </row>
    <row r="6" spans="1:3" x14ac:dyDescent="0.15">
      <c r="A6" s="252" t="s">
        <v>80</v>
      </c>
      <c r="B6" s="252"/>
      <c r="C6" s="254">
        <v>2</v>
      </c>
    </row>
    <row r="7" spans="1:3" x14ac:dyDescent="0.15">
      <c r="A7" s="249" t="s">
        <v>102</v>
      </c>
      <c r="B7" s="253" t="s">
        <v>102</v>
      </c>
      <c r="C7" s="250"/>
    </row>
    <row r="8" spans="1:3" x14ac:dyDescent="0.15">
      <c r="A8" s="228"/>
      <c r="B8" s="251"/>
      <c r="C8" s="228"/>
    </row>
    <row r="9" spans="1:3" x14ac:dyDescent="0.15">
      <c r="A9" s="251" t="s">
        <v>40</v>
      </c>
      <c r="B9" s="251"/>
      <c r="C9" s="251"/>
    </row>
  </sheetData>
  <mergeCells count="1">
    <mergeCell ref="A4:A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9.140625" defaultRowHeight="10.5" x14ac:dyDescent="0.15"/>
  <cols>
    <col min="1" max="1" width="14.42578125" style="143" customWidth="1"/>
    <col min="2" max="2" width="9" style="143" customWidth="1"/>
    <col min="3" max="3" width="50.28515625" style="143" customWidth="1"/>
    <col min="4" max="4" width="9.140625" style="143" customWidth="1"/>
    <col min="5" max="16384" width="9.140625" style="143"/>
  </cols>
  <sheetData>
    <row r="1" spans="1:3" x14ac:dyDescent="0.15">
      <c r="A1" s="251" t="s">
        <v>769</v>
      </c>
      <c r="B1" s="251"/>
      <c r="C1" s="251"/>
    </row>
    <row r="2" spans="1:3" x14ac:dyDescent="0.15">
      <c r="A2" s="244" t="s">
        <v>770</v>
      </c>
      <c r="B2" s="251" t="s">
        <v>42</v>
      </c>
      <c r="C2" s="246"/>
    </row>
    <row r="3" spans="1:3" x14ac:dyDescent="0.15">
      <c r="A3" s="245"/>
      <c r="B3" s="251"/>
      <c r="C3" s="247" t="s">
        <v>771</v>
      </c>
    </row>
    <row r="4" spans="1:3" x14ac:dyDescent="0.15">
      <c r="A4" s="775" t="s">
        <v>47</v>
      </c>
      <c r="B4" s="252"/>
      <c r="C4" s="775" t="s">
        <v>772</v>
      </c>
    </row>
    <row r="5" spans="1:3" x14ac:dyDescent="0.15">
      <c r="A5" s="775"/>
      <c r="B5" s="255"/>
      <c r="C5" s="775"/>
    </row>
    <row r="6" spans="1:3" x14ac:dyDescent="0.15">
      <c r="A6" s="775"/>
      <c r="B6" s="252"/>
      <c r="C6" s="248">
        <v>1</v>
      </c>
    </row>
    <row r="7" spans="1:3" x14ac:dyDescent="0.15">
      <c r="A7" s="252" t="s">
        <v>80</v>
      </c>
      <c r="B7" s="252"/>
      <c r="C7" s="254">
        <v>1</v>
      </c>
    </row>
    <row r="8" spans="1:3" x14ac:dyDescent="0.15">
      <c r="A8" s="249" t="s">
        <v>102</v>
      </c>
      <c r="B8" s="253" t="s">
        <v>102</v>
      </c>
      <c r="C8" s="250"/>
    </row>
    <row r="9" spans="1:3" x14ac:dyDescent="0.15">
      <c r="A9" s="228" t="s">
        <v>349</v>
      </c>
      <c r="B9" s="251"/>
      <c r="C9" s="228" t="s">
        <v>350</v>
      </c>
    </row>
    <row r="10" spans="1:3" x14ac:dyDescent="0.15">
      <c r="A10" s="251" t="s">
        <v>40</v>
      </c>
      <c r="B10" s="251"/>
      <c r="C10" s="251"/>
    </row>
  </sheetData>
  <mergeCells count="2">
    <mergeCell ref="A4:A6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4"/>
  <sheetViews>
    <sheetView topLeftCell="A4" zoomScale="80" zoomScaleNormal="80" workbookViewId="0">
      <pane xSplit="4" ySplit="7" topLeftCell="AF96" activePane="bottomRight" state="frozen"/>
      <selection activeCell="A4" sqref="A4"/>
      <selection pane="topRight" activeCell="E4" sqref="E4"/>
      <selection pane="bottomLeft" activeCell="A11" sqref="A11"/>
      <selection pane="bottomRight" activeCell="AI112" sqref="AI112"/>
    </sheetView>
  </sheetViews>
  <sheetFormatPr defaultColWidth="9.140625" defaultRowHeight="10.5" x14ac:dyDescent="0.15"/>
  <cols>
    <col min="1" max="1" width="2" style="510" customWidth="1"/>
    <col min="2" max="2" width="35.42578125" style="510" customWidth="1"/>
    <col min="3" max="3" width="6.28515625" style="510" customWidth="1"/>
    <col min="4" max="4" width="8.85546875" style="510" customWidth="1"/>
    <col min="5" max="5" width="18.140625" style="510" customWidth="1"/>
    <col min="6" max="6" width="15.140625" style="510" customWidth="1"/>
    <col min="7" max="8" width="13.42578125" style="510" customWidth="1"/>
    <col min="9" max="9" width="12.28515625" style="510" customWidth="1"/>
    <col min="10" max="10" width="15.140625" style="510" customWidth="1"/>
    <col min="11" max="12" width="15" style="510" customWidth="1"/>
    <col min="13" max="14" width="12.140625" style="510" customWidth="1"/>
    <col min="15" max="15" width="13.85546875" style="510" customWidth="1"/>
    <col min="16" max="16" width="14.7109375" style="510" customWidth="1"/>
    <col min="17" max="18" width="16.42578125" style="510" customWidth="1"/>
    <col min="19" max="20" width="13" style="510" customWidth="1"/>
    <col min="21" max="22" width="9.140625" style="510" customWidth="1"/>
    <col min="23" max="28" width="9.85546875" style="510" customWidth="1"/>
    <col min="29" max="29" width="11.7109375" style="510" customWidth="1"/>
    <col min="30" max="30" width="9.140625" style="510" customWidth="1"/>
    <col min="31" max="31" width="9.7109375" style="510" customWidth="1"/>
    <col min="32" max="32" width="14.140625" style="510" customWidth="1"/>
    <col min="33" max="33" width="14.42578125" style="510" customWidth="1"/>
    <col min="34" max="34" width="15" style="510" customWidth="1"/>
    <col min="35" max="35" width="16.140625" style="510" customWidth="1"/>
    <col min="36" max="36" width="14.28515625" style="510" customWidth="1"/>
    <col min="37" max="37" width="15.28515625" style="510" customWidth="1"/>
    <col min="38" max="38" width="14.7109375" style="510" customWidth="1"/>
    <col min="39" max="42" width="15.140625" style="510" customWidth="1"/>
    <col min="43" max="43" width="14.140625" style="510" customWidth="1"/>
    <col min="44" max="44" width="14" style="510" customWidth="1"/>
    <col min="45" max="45" width="12.85546875" style="510" customWidth="1"/>
    <col min="46" max="46" width="22.140625" style="549" customWidth="1"/>
    <col min="47" max="47" width="12.85546875" style="549" customWidth="1"/>
    <col min="48" max="48" width="16.140625" style="510" customWidth="1"/>
    <col min="49" max="16384" width="9.140625" style="510"/>
  </cols>
  <sheetData>
    <row r="1" spans="1:55" x14ac:dyDescent="0.15">
      <c r="A1" s="510" t="s">
        <v>41</v>
      </c>
    </row>
    <row r="2" spans="1:55" ht="25.5" customHeight="1" x14ac:dyDescent="0.15">
      <c r="C2" s="511" t="s">
        <v>42</v>
      </c>
      <c r="D2" s="646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512"/>
    </row>
    <row r="3" spans="1:55" ht="15" x14ac:dyDescent="0.25">
      <c r="B3" s="513"/>
      <c r="C3" s="513"/>
      <c r="D3" s="514"/>
      <c r="E3" s="514"/>
      <c r="F3" s="648" t="s">
        <v>43</v>
      </c>
      <c r="G3" s="648"/>
      <c r="H3" s="648"/>
      <c r="I3" s="648"/>
      <c r="J3" s="648"/>
      <c r="K3" s="648"/>
      <c r="L3" s="648"/>
      <c r="M3" s="648"/>
      <c r="N3" s="648"/>
      <c r="O3" s="648"/>
      <c r="P3" s="515"/>
      <c r="Q3" s="515"/>
      <c r="R3" s="515"/>
      <c r="S3" s="516"/>
      <c r="T3" s="516"/>
    </row>
    <row r="4" spans="1:55" x14ac:dyDescent="0.15">
      <c r="B4" s="517" t="s">
        <v>44</v>
      </c>
      <c r="C4" s="518"/>
      <c r="D4" s="516"/>
      <c r="E4" s="516"/>
      <c r="F4" s="516"/>
      <c r="G4" s="516"/>
      <c r="H4" s="516"/>
      <c r="I4" s="516"/>
      <c r="J4" s="649" t="s">
        <v>45</v>
      </c>
      <c r="K4" s="649"/>
      <c r="L4" s="649"/>
      <c r="M4" s="649"/>
      <c r="N4" s="649"/>
      <c r="O4" s="649"/>
      <c r="P4" s="649"/>
      <c r="Q4" s="649"/>
      <c r="R4" s="649"/>
      <c r="S4" s="649"/>
      <c r="T4" s="519"/>
    </row>
    <row r="5" spans="1:55" ht="39" customHeight="1" x14ac:dyDescent="0.15">
      <c r="B5" s="520"/>
      <c r="C5" s="518"/>
      <c r="D5" s="516"/>
      <c r="E5" s="516"/>
      <c r="F5" s="516"/>
      <c r="G5" s="516"/>
      <c r="H5" s="516"/>
      <c r="I5" s="516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AT5" s="557" t="s">
        <v>1174</v>
      </c>
      <c r="AU5" s="557" t="s">
        <v>1174</v>
      </c>
    </row>
    <row r="6" spans="1:55" ht="24.75" customHeight="1" x14ac:dyDescent="0.15">
      <c r="B6" s="645" t="s">
        <v>46</v>
      </c>
      <c r="C6" s="521"/>
      <c r="D6" s="645" t="s">
        <v>1031</v>
      </c>
      <c r="E6" s="645" t="s">
        <v>48</v>
      </c>
      <c r="F6" s="645"/>
      <c r="G6" s="645"/>
      <c r="H6" s="645"/>
      <c r="I6" s="650" t="s">
        <v>49</v>
      </c>
      <c r="J6" s="651"/>
      <c r="K6" s="651"/>
      <c r="L6" s="652"/>
      <c r="M6" s="650" t="s">
        <v>50</v>
      </c>
      <c r="N6" s="651"/>
      <c r="O6" s="651"/>
      <c r="P6" s="651"/>
      <c r="Q6" s="651"/>
      <c r="R6" s="651"/>
      <c r="S6" s="651"/>
      <c r="T6" s="652"/>
      <c r="U6" s="650" t="s">
        <v>51</v>
      </c>
      <c r="V6" s="651"/>
      <c r="W6" s="651"/>
      <c r="X6" s="651"/>
      <c r="Y6" s="651"/>
      <c r="Z6" s="651"/>
      <c r="AA6" s="651"/>
      <c r="AB6" s="651"/>
      <c r="AC6" s="652"/>
      <c r="AD6" s="645" t="s">
        <v>52</v>
      </c>
      <c r="AE6" s="645"/>
      <c r="AF6" s="659" t="s">
        <v>1032</v>
      </c>
      <c r="AG6" s="660"/>
      <c r="AH6" s="660"/>
      <c r="AI6" s="660"/>
      <c r="AJ6" s="660"/>
      <c r="AK6" s="660"/>
      <c r="AL6" s="660"/>
      <c r="AM6" s="660"/>
      <c r="AN6" s="660"/>
      <c r="AO6" s="660"/>
      <c r="AP6" s="660"/>
      <c r="AQ6" s="661"/>
      <c r="AR6" s="655" t="s">
        <v>1033</v>
      </c>
      <c r="AS6" s="655" t="s">
        <v>1033</v>
      </c>
      <c r="AT6" s="644" t="s">
        <v>1033</v>
      </c>
      <c r="AU6" s="644" t="s">
        <v>1033</v>
      </c>
    </row>
    <row r="7" spans="1:55" ht="69.75" customHeight="1" x14ac:dyDescent="0.15">
      <c r="B7" s="645"/>
      <c r="C7" s="645"/>
      <c r="D7" s="645"/>
      <c r="E7" s="645" t="s">
        <v>53</v>
      </c>
      <c r="F7" s="645" t="s">
        <v>54</v>
      </c>
      <c r="G7" s="645"/>
      <c r="H7" s="645"/>
      <c r="I7" s="653" t="s">
        <v>55</v>
      </c>
      <c r="J7" s="645" t="s">
        <v>56</v>
      </c>
      <c r="K7" s="645" t="s">
        <v>57</v>
      </c>
      <c r="L7" s="645" t="s">
        <v>58</v>
      </c>
      <c r="M7" s="645" t="s">
        <v>59</v>
      </c>
      <c r="N7" s="645" t="s">
        <v>60</v>
      </c>
      <c r="O7" s="645" t="s">
        <v>61</v>
      </c>
      <c r="P7" s="645"/>
      <c r="Q7" s="645"/>
      <c r="R7" s="645"/>
      <c r="S7" s="650" t="s">
        <v>62</v>
      </c>
      <c r="T7" s="652"/>
      <c r="U7" s="645" t="s">
        <v>63</v>
      </c>
      <c r="V7" s="645"/>
      <c r="W7" s="645" t="s">
        <v>64</v>
      </c>
      <c r="X7" s="645"/>
      <c r="Y7" s="645" t="s">
        <v>65</v>
      </c>
      <c r="Z7" s="645"/>
      <c r="AA7" s="645" t="s">
        <v>1169</v>
      </c>
      <c r="AB7" s="645"/>
      <c r="AC7" s="522" t="s">
        <v>66</v>
      </c>
      <c r="AD7" s="645"/>
      <c r="AE7" s="645"/>
      <c r="AF7" s="508" t="s">
        <v>1034</v>
      </c>
      <c r="AG7" s="508" t="s">
        <v>1035</v>
      </c>
      <c r="AH7" s="509" t="s">
        <v>1036</v>
      </c>
      <c r="AI7" s="508" t="s">
        <v>1037</v>
      </c>
      <c r="AJ7" s="508" t="s">
        <v>1038</v>
      </c>
      <c r="AK7" s="509" t="s">
        <v>1039</v>
      </c>
      <c r="AL7" s="509" t="s">
        <v>1040</v>
      </c>
      <c r="AM7" s="509" t="s">
        <v>1041</v>
      </c>
      <c r="AN7" s="508" t="s">
        <v>1042</v>
      </c>
      <c r="AO7" s="508" t="s">
        <v>1043</v>
      </c>
      <c r="AP7" s="509" t="s">
        <v>1044</v>
      </c>
      <c r="AQ7" s="523" t="s">
        <v>1045</v>
      </c>
      <c r="AR7" s="655"/>
      <c r="AS7" s="655"/>
      <c r="AT7" s="644"/>
      <c r="AU7" s="644"/>
    </row>
    <row r="8" spans="1:55" ht="39.75" customHeight="1" x14ac:dyDescent="0.15">
      <c r="B8" s="645"/>
      <c r="C8" s="645"/>
      <c r="D8" s="645"/>
      <c r="E8" s="645"/>
      <c r="F8" s="521" t="s">
        <v>55</v>
      </c>
      <c r="G8" s="521" t="s">
        <v>67</v>
      </c>
      <c r="H8" s="521" t="s">
        <v>58</v>
      </c>
      <c r="I8" s="654"/>
      <c r="J8" s="645"/>
      <c r="K8" s="645"/>
      <c r="L8" s="645"/>
      <c r="M8" s="645"/>
      <c r="N8" s="645"/>
      <c r="O8" s="521" t="s">
        <v>1170</v>
      </c>
      <c r="P8" s="521" t="s">
        <v>55</v>
      </c>
      <c r="Q8" s="521" t="s">
        <v>68</v>
      </c>
      <c r="R8" s="521" t="s">
        <v>69</v>
      </c>
      <c r="S8" s="521" t="s">
        <v>70</v>
      </c>
      <c r="T8" s="524" t="s">
        <v>69</v>
      </c>
      <c r="U8" s="521" t="s">
        <v>71</v>
      </c>
      <c r="V8" s="521" t="s">
        <v>72</v>
      </c>
      <c r="W8" s="521" t="s">
        <v>73</v>
      </c>
      <c r="X8" s="521" t="s">
        <v>72</v>
      </c>
      <c r="Y8" s="521" t="s">
        <v>73</v>
      </c>
      <c r="Z8" s="521" t="s">
        <v>74</v>
      </c>
      <c r="AA8" s="521" t="s">
        <v>73</v>
      </c>
      <c r="AB8" s="521" t="s">
        <v>74</v>
      </c>
      <c r="AC8" s="521" t="s">
        <v>74</v>
      </c>
      <c r="AD8" s="521" t="s">
        <v>73</v>
      </c>
      <c r="AE8" s="521" t="s">
        <v>74</v>
      </c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 t="s">
        <v>1046</v>
      </c>
      <c r="AS8" s="521" t="s">
        <v>1047</v>
      </c>
      <c r="AT8" s="556" t="s">
        <v>1175</v>
      </c>
      <c r="AU8" s="556" t="s">
        <v>1173</v>
      </c>
    </row>
    <row r="9" spans="1:55" x14ac:dyDescent="0.15">
      <c r="B9" s="521">
        <v>1</v>
      </c>
      <c r="C9" s="521"/>
      <c r="D9" s="521"/>
      <c r="E9" s="521">
        <v>3</v>
      </c>
      <c r="F9" s="521">
        <v>4</v>
      </c>
      <c r="G9" s="521">
        <v>5</v>
      </c>
      <c r="H9" s="521" t="s">
        <v>75</v>
      </c>
      <c r="I9" s="521">
        <v>6</v>
      </c>
      <c r="J9" s="521">
        <v>7</v>
      </c>
      <c r="K9" s="521">
        <v>8</v>
      </c>
      <c r="L9" s="521" t="s">
        <v>76</v>
      </c>
      <c r="M9" s="521">
        <v>9</v>
      </c>
      <c r="N9" s="521">
        <v>10</v>
      </c>
      <c r="O9" s="521">
        <v>11</v>
      </c>
      <c r="P9" s="521" t="s">
        <v>77</v>
      </c>
      <c r="Q9" s="521">
        <v>12</v>
      </c>
      <c r="R9" s="521" t="s">
        <v>78</v>
      </c>
      <c r="S9" s="524">
        <v>13</v>
      </c>
      <c r="T9" s="524" t="s">
        <v>79</v>
      </c>
      <c r="U9" s="521">
        <v>14</v>
      </c>
      <c r="V9" s="521">
        <v>15</v>
      </c>
      <c r="W9" s="521">
        <v>16</v>
      </c>
      <c r="X9" s="521">
        <v>17</v>
      </c>
      <c r="Y9" s="521">
        <v>18</v>
      </c>
      <c r="Z9" s="521">
        <v>19</v>
      </c>
      <c r="AA9" s="521">
        <v>20</v>
      </c>
      <c r="AB9" s="521">
        <v>21</v>
      </c>
      <c r="AC9" s="521">
        <v>22</v>
      </c>
      <c r="AD9" s="521">
        <v>23</v>
      </c>
      <c r="AE9" s="521">
        <v>24</v>
      </c>
      <c r="AF9" s="521">
        <v>25</v>
      </c>
      <c r="AG9" s="521">
        <v>26</v>
      </c>
      <c r="AH9" s="521">
        <v>27</v>
      </c>
      <c r="AI9" s="521">
        <v>28</v>
      </c>
      <c r="AJ9" s="521">
        <v>29</v>
      </c>
      <c r="AK9" s="521">
        <v>30</v>
      </c>
      <c r="AL9" s="521">
        <v>31</v>
      </c>
      <c r="AM9" s="521">
        <v>32</v>
      </c>
      <c r="AN9" s="521">
        <v>33</v>
      </c>
      <c r="AO9" s="521">
        <v>34</v>
      </c>
      <c r="AP9" s="521">
        <v>35</v>
      </c>
      <c r="AQ9" s="521">
        <v>36</v>
      </c>
      <c r="AR9" s="521">
        <v>37</v>
      </c>
      <c r="AS9" s="521">
        <v>37</v>
      </c>
      <c r="AT9" s="550">
        <v>37</v>
      </c>
      <c r="AU9" s="550">
        <v>37</v>
      </c>
    </row>
    <row r="10" spans="1:55" x14ac:dyDescent="0.15">
      <c r="A10" s="510" t="s">
        <v>80</v>
      </c>
      <c r="B10" s="525"/>
      <c r="C10" s="525"/>
      <c r="D10" s="525"/>
      <c r="E10" s="526" t="s">
        <v>81</v>
      </c>
      <c r="F10" s="526">
        <v>4</v>
      </c>
      <c r="G10" s="526">
        <v>5</v>
      </c>
      <c r="H10" s="526" t="s">
        <v>75</v>
      </c>
      <c r="I10" s="526" t="s">
        <v>82</v>
      </c>
      <c r="J10" s="526" t="s">
        <v>83</v>
      </c>
      <c r="K10" s="526" t="s">
        <v>84</v>
      </c>
      <c r="L10" s="526" t="s">
        <v>76</v>
      </c>
      <c r="M10" s="526" t="s">
        <v>85</v>
      </c>
      <c r="N10" s="526" t="s">
        <v>86</v>
      </c>
      <c r="O10" s="526" t="s">
        <v>87</v>
      </c>
      <c r="P10" s="526" t="s">
        <v>77</v>
      </c>
      <c r="Q10" s="526" t="s">
        <v>88</v>
      </c>
      <c r="R10" s="526" t="s">
        <v>78</v>
      </c>
      <c r="S10" s="503" t="s">
        <v>89</v>
      </c>
      <c r="T10" s="503" t="s">
        <v>79</v>
      </c>
      <c r="U10" s="503" t="s">
        <v>90</v>
      </c>
      <c r="V10" s="503" t="s">
        <v>91</v>
      </c>
      <c r="W10" s="503" t="s">
        <v>92</v>
      </c>
      <c r="X10" s="503" t="s">
        <v>93</v>
      </c>
      <c r="Y10" s="503" t="s">
        <v>94</v>
      </c>
      <c r="Z10" s="503" t="s">
        <v>95</v>
      </c>
      <c r="AA10" s="503" t="s">
        <v>96</v>
      </c>
      <c r="AB10" s="503" t="s">
        <v>97</v>
      </c>
      <c r="AC10" s="503" t="s">
        <v>98</v>
      </c>
      <c r="AD10" s="503" t="s">
        <v>99</v>
      </c>
      <c r="AE10" s="503" t="s">
        <v>100</v>
      </c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51"/>
      <c r="AU10" s="551"/>
    </row>
    <row r="11" spans="1:55" ht="63.75" x14ac:dyDescent="0.2">
      <c r="B11" s="528" t="s">
        <v>101</v>
      </c>
      <c r="C11" s="529" t="s">
        <v>102</v>
      </c>
      <c r="D11" s="529" t="s">
        <v>103</v>
      </c>
      <c r="E11" s="530">
        <f>E13+E14+E16+E17+E18+E19+E20+E22+E23+E24+E25+E26+E27+E31+E32+E34+E35+E36+E37+E40+E41+E42+E43+E44+E47+E48+E49+E51+E52+E54+E55+E56+E58+E59+E61+E63+E65+E67+E69+E70+E71+E72+E73+E75+E77+E78+E79+E81+E82+E83+E84+E85+E86+E87+E91+E92+E93+E94+E95+E98+E100+E101+E103+E104+E105+E106+E107+E28+E97</f>
        <v>0</v>
      </c>
      <c r="F11" s="530">
        <f t="shared" ref="F11:AE11" si="0">F13+F14+F16+F17+F18+F19+F20+F22+F23+F24+F25+F26+F27+F31+F32+F34+F35+F36+F37+F40+F41+F42+F43+F44+F47+F48+F49+F51+F52+F54+F55+F56+F58+F59+F61+F63+F65+F67+F69+F70+F71+F72+F73+F75+F77+F78+F79+F81+F82+F83+F84+F85+F86+F87+F91+F92+F93+F94+F95+F98+F100+F101+F103+F104+F105+F106+F107+F28+F97</f>
        <v>0</v>
      </c>
      <c r="G11" s="530">
        <f t="shared" si="0"/>
        <v>0</v>
      </c>
      <c r="H11" s="530">
        <f t="shared" si="0"/>
        <v>0</v>
      </c>
      <c r="I11" s="530">
        <f t="shared" si="0"/>
        <v>0</v>
      </c>
      <c r="J11" s="530">
        <f t="shared" si="0"/>
        <v>0</v>
      </c>
      <c r="K11" s="530">
        <f t="shared" si="0"/>
        <v>0</v>
      </c>
      <c r="L11" s="530">
        <f t="shared" si="0"/>
        <v>0</v>
      </c>
      <c r="M11" s="530">
        <f t="shared" si="0"/>
        <v>0</v>
      </c>
      <c r="N11" s="530">
        <f t="shared" si="0"/>
        <v>0</v>
      </c>
      <c r="O11" s="530">
        <f t="shared" si="0"/>
        <v>0</v>
      </c>
      <c r="P11" s="530">
        <f t="shared" si="0"/>
        <v>0</v>
      </c>
      <c r="Q11" s="530">
        <f t="shared" si="0"/>
        <v>0</v>
      </c>
      <c r="R11" s="530">
        <f t="shared" si="0"/>
        <v>0</v>
      </c>
      <c r="S11" s="530">
        <f t="shared" si="0"/>
        <v>0</v>
      </c>
      <c r="T11" s="530">
        <f t="shared" si="0"/>
        <v>0</v>
      </c>
      <c r="U11" s="530">
        <f t="shared" si="0"/>
        <v>0</v>
      </c>
      <c r="V11" s="530">
        <f t="shared" si="0"/>
        <v>0</v>
      </c>
      <c r="W11" s="530">
        <f t="shared" si="0"/>
        <v>0</v>
      </c>
      <c r="X11" s="530">
        <f t="shared" si="0"/>
        <v>0</v>
      </c>
      <c r="Y11" s="530">
        <f t="shared" si="0"/>
        <v>0</v>
      </c>
      <c r="Z11" s="530">
        <f t="shared" si="0"/>
        <v>0</v>
      </c>
      <c r="AA11" s="530">
        <f t="shared" si="0"/>
        <v>0</v>
      </c>
      <c r="AB11" s="530">
        <f t="shared" si="0"/>
        <v>0</v>
      </c>
      <c r="AC11" s="530">
        <f t="shared" si="0"/>
        <v>0</v>
      </c>
      <c r="AD11" s="530">
        <f t="shared" si="0"/>
        <v>0</v>
      </c>
      <c r="AE11" s="530">
        <f t="shared" si="0"/>
        <v>0</v>
      </c>
      <c r="AF11" s="530">
        <f>E11-G11</f>
        <v>0</v>
      </c>
      <c r="AG11" s="530">
        <f>E11-G11-J11</f>
        <v>0</v>
      </c>
      <c r="AH11" s="530">
        <f>AF11-AG11</f>
        <v>0</v>
      </c>
      <c r="AI11" s="530">
        <f>E11-F11</f>
        <v>0</v>
      </c>
      <c r="AJ11" s="530">
        <f>J11+K11-I11</f>
        <v>0</v>
      </c>
      <c r="AK11" s="530">
        <f>AI11-AJ11</f>
        <v>0</v>
      </c>
      <c r="AL11" s="530">
        <f>E11-J11-K11</f>
        <v>0</v>
      </c>
      <c r="AM11" s="530">
        <f>G11-K11</f>
        <v>0</v>
      </c>
      <c r="AN11" s="530">
        <f>M11-O11</f>
        <v>0</v>
      </c>
      <c r="AO11" s="530">
        <f>Q11-S11</f>
        <v>0</v>
      </c>
      <c r="AP11" s="530">
        <f>AN11-AO11</f>
        <v>0</v>
      </c>
      <c r="AQ11" s="531" t="e">
        <f>SUM(AM11+AO11)/(G11+Q11)*100</f>
        <v>#DIV/0!</v>
      </c>
      <c r="AR11" s="530" t="s">
        <v>1048</v>
      </c>
      <c r="AS11" s="530" t="s">
        <v>1049</v>
      </c>
      <c r="AT11" s="559" t="e">
        <f>AT13+AT14+AT16+AT17+AT18+AT19+AT20+AT22+AT23+AT24+AT25+AT26+AT27+AT31+AT32+AT34+AT35+AT36+AT37+AT40+AT41+AT42+AT43+AT44+AT47+AT48+AT49+AT51+AT52+AT54+AT55+AT56+AT58+AT59+AT61+AT63+AT65+AT67+AT69+AT70+AT71+AT72+AT73+AT75+AT77+AT78+AT79+AT81+AT82+AT83+AT84+AT85+AT86+AT87+AT91+AT92+AT93+AT94+AT95+AT98+AT100+AT101+AT103+AT104+AT105+AT106+AT107+AT28+AT97</f>
        <v>#VALUE!</v>
      </c>
      <c r="AU11" s="552" t="e">
        <f>(E11+M11)/AT11</f>
        <v>#VALUE!</v>
      </c>
      <c r="AV11" s="532"/>
      <c r="AW11" s="532"/>
      <c r="AX11" s="532"/>
      <c r="AY11" s="532"/>
      <c r="AZ11" s="532"/>
      <c r="BA11" s="532"/>
      <c r="BB11" s="532"/>
      <c r="BC11" s="532"/>
    </row>
    <row r="12" spans="1:55" ht="34.5" customHeight="1" x14ac:dyDescent="0.15">
      <c r="B12" s="528" t="s">
        <v>104</v>
      </c>
      <c r="C12" s="529" t="s">
        <v>105</v>
      </c>
      <c r="D12" s="529" t="s">
        <v>1050</v>
      </c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1"/>
      <c r="AR12" s="534" t="s">
        <v>108</v>
      </c>
      <c r="AS12" s="534" t="s">
        <v>108</v>
      </c>
      <c r="AT12" s="558" t="s">
        <v>1176</v>
      </c>
      <c r="AU12" s="552" t="e">
        <f t="shared" ref="AU12:AU75" si="1">(E12+M12)/AT12</f>
        <v>#VALUE!</v>
      </c>
    </row>
    <row r="13" spans="1:55" ht="30.75" customHeight="1" x14ac:dyDescent="0.15">
      <c r="B13" s="535" t="s">
        <v>109</v>
      </c>
      <c r="C13" s="529" t="s">
        <v>110</v>
      </c>
      <c r="D13" s="536" t="s">
        <v>360</v>
      </c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8"/>
      <c r="T13" s="538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1"/>
      <c r="AR13" s="534" t="s">
        <v>108</v>
      </c>
      <c r="AS13" s="534" t="s">
        <v>108</v>
      </c>
      <c r="AT13" s="558" t="s">
        <v>1177</v>
      </c>
      <c r="AU13" s="552" t="e">
        <f t="shared" si="1"/>
        <v>#VALUE!</v>
      </c>
    </row>
    <row r="14" spans="1:55" ht="31.5" x14ac:dyDescent="0.15">
      <c r="B14" s="535" t="s">
        <v>112</v>
      </c>
      <c r="C14" s="529" t="s">
        <v>113</v>
      </c>
      <c r="D14" s="536" t="s">
        <v>361</v>
      </c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8"/>
      <c r="T14" s="538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0"/>
      <c r="AG14" s="539"/>
      <c r="AH14" s="539"/>
      <c r="AI14" s="530"/>
      <c r="AJ14" s="539"/>
      <c r="AK14" s="539"/>
      <c r="AL14" s="539"/>
      <c r="AM14" s="539"/>
      <c r="AN14" s="539"/>
      <c r="AO14" s="539"/>
      <c r="AP14" s="539"/>
      <c r="AQ14" s="539"/>
      <c r="AR14" s="534" t="s">
        <v>108</v>
      </c>
      <c r="AS14" s="534" t="s">
        <v>108</v>
      </c>
      <c r="AT14" s="558" t="s">
        <v>1178</v>
      </c>
      <c r="AU14" s="552" t="e">
        <f t="shared" si="1"/>
        <v>#VALUE!</v>
      </c>
    </row>
    <row r="15" spans="1:55" ht="11.25" x14ac:dyDescent="0.15">
      <c r="B15" s="535" t="s">
        <v>115</v>
      </c>
      <c r="C15" s="529" t="s">
        <v>116</v>
      </c>
      <c r="D15" s="536" t="s">
        <v>85</v>
      </c>
      <c r="E15" s="537" t="s">
        <v>108</v>
      </c>
      <c r="F15" s="537" t="s">
        <v>108</v>
      </c>
      <c r="G15" s="537" t="s">
        <v>108</v>
      </c>
      <c r="H15" s="537" t="s">
        <v>146</v>
      </c>
      <c r="I15" s="537" t="s">
        <v>108</v>
      </c>
      <c r="J15" s="537" t="s">
        <v>108</v>
      </c>
      <c r="K15" s="537" t="s">
        <v>108</v>
      </c>
      <c r="L15" s="537" t="s">
        <v>146</v>
      </c>
      <c r="M15" s="537" t="s">
        <v>108</v>
      </c>
      <c r="N15" s="537" t="s">
        <v>108</v>
      </c>
      <c r="O15" s="537" t="s">
        <v>108</v>
      </c>
      <c r="P15" s="537" t="s">
        <v>146</v>
      </c>
      <c r="Q15" s="537" t="s">
        <v>108</v>
      </c>
      <c r="R15" s="537" t="s">
        <v>146</v>
      </c>
      <c r="S15" s="537" t="s">
        <v>108</v>
      </c>
      <c r="T15" s="537" t="s">
        <v>146</v>
      </c>
      <c r="U15" s="537" t="s">
        <v>108</v>
      </c>
      <c r="V15" s="537" t="s">
        <v>108</v>
      </c>
      <c r="W15" s="537" t="s">
        <v>108</v>
      </c>
      <c r="X15" s="537" t="s">
        <v>108</v>
      </c>
      <c r="Y15" s="537" t="s">
        <v>108</v>
      </c>
      <c r="Z15" s="537" t="s">
        <v>108</v>
      </c>
      <c r="AA15" s="537" t="s">
        <v>108</v>
      </c>
      <c r="AB15" s="537" t="s">
        <v>108</v>
      </c>
      <c r="AC15" s="537" t="s">
        <v>108</v>
      </c>
      <c r="AD15" s="537" t="s">
        <v>108</v>
      </c>
      <c r="AE15" s="537" t="s">
        <v>108</v>
      </c>
      <c r="AF15" s="537" t="s">
        <v>108</v>
      </c>
      <c r="AG15" s="537" t="s">
        <v>108</v>
      </c>
      <c r="AH15" s="537" t="s">
        <v>108</v>
      </c>
      <c r="AI15" s="537" t="s">
        <v>108</v>
      </c>
      <c r="AJ15" s="537" t="s">
        <v>108</v>
      </c>
      <c r="AK15" s="537" t="s">
        <v>108</v>
      </c>
      <c r="AL15" s="537" t="s">
        <v>108</v>
      </c>
      <c r="AM15" s="537" t="s">
        <v>108</v>
      </c>
      <c r="AN15" s="537" t="s">
        <v>108</v>
      </c>
      <c r="AO15" s="537" t="s">
        <v>108</v>
      </c>
      <c r="AP15" s="537" t="s">
        <v>108</v>
      </c>
      <c r="AQ15" s="537" t="s">
        <v>108</v>
      </c>
      <c r="AR15" s="534" t="s">
        <v>108</v>
      </c>
      <c r="AS15" s="534" t="s">
        <v>108</v>
      </c>
      <c r="AT15" s="534" t="s">
        <v>108</v>
      </c>
      <c r="AU15" s="534" t="s">
        <v>108</v>
      </c>
    </row>
    <row r="16" spans="1:55" ht="31.5" x14ac:dyDescent="0.15">
      <c r="B16" s="535" t="s">
        <v>117</v>
      </c>
      <c r="C16" s="529" t="s">
        <v>118</v>
      </c>
      <c r="D16" s="536" t="s">
        <v>86</v>
      </c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8"/>
      <c r="T16" s="538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34" t="s">
        <v>108</v>
      </c>
      <c r="AS16" s="534" t="s">
        <v>108</v>
      </c>
      <c r="AT16" s="558" t="s">
        <v>1179</v>
      </c>
      <c r="AU16" s="552" t="e">
        <f t="shared" si="1"/>
        <v>#VALUE!</v>
      </c>
    </row>
    <row r="17" spans="2:50" ht="32.25" x14ac:dyDescent="0.2">
      <c r="B17" s="535" t="s">
        <v>119</v>
      </c>
      <c r="C17" s="529" t="s">
        <v>120</v>
      </c>
      <c r="D17" s="536" t="s">
        <v>87</v>
      </c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8"/>
      <c r="T17" s="538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4" t="s">
        <v>108</v>
      </c>
      <c r="AS17" s="534" t="s">
        <v>108</v>
      </c>
      <c r="AT17" s="558" t="s">
        <v>1180</v>
      </c>
      <c r="AU17" s="552" t="e">
        <f t="shared" si="1"/>
        <v>#VALUE!</v>
      </c>
      <c r="AV17" s="532"/>
      <c r="AW17" s="532"/>
      <c r="AX17" s="532"/>
    </row>
    <row r="18" spans="2:50" ht="32.25" x14ac:dyDescent="0.2">
      <c r="B18" s="535" t="s">
        <v>121</v>
      </c>
      <c r="C18" s="529" t="s">
        <v>122</v>
      </c>
      <c r="D18" s="536" t="s">
        <v>88</v>
      </c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8"/>
      <c r="T18" s="538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4" t="s">
        <v>108</v>
      </c>
      <c r="AS18" s="534" t="s">
        <v>108</v>
      </c>
      <c r="AT18" s="558" t="s">
        <v>1181</v>
      </c>
      <c r="AU18" s="552" t="e">
        <f t="shared" si="1"/>
        <v>#VALUE!</v>
      </c>
      <c r="AV18" s="532"/>
      <c r="AW18" s="532"/>
      <c r="AX18" s="532"/>
    </row>
    <row r="19" spans="2:50" ht="32.25" x14ac:dyDescent="0.2">
      <c r="B19" s="535" t="s">
        <v>123</v>
      </c>
      <c r="C19" s="529" t="s">
        <v>124</v>
      </c>
      <c r="D19" s="536" t="s">
        <v>89</v>
      </c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8"/>
      <c r="T19" s="538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  <c r="AH19" s="539"/>
      <c r="AI19" s="539"/>
      <c r="AJ19" s="539"/>
      <c r="AK19" s="539"/>
      <c r="AL19" s="539"/>
      <c r="AM19" s="539"/>
      <c r="AN19" s="539"/>
      <c r="AO19" s="539"/>
      <c r="AP19" s="539"/>
      <c r="AQ19" s="539"/>
      <c r="AR19" s="534" t="s">
        <v>108</v>
      </c>
      <c r="AS19" s="534" t="s">
        <v>108</v>
      </c>
      <c r="AT19" s="558" t="s">
        <v>1182</v>
      </c>
      <c r="AU19" s="552" t="e">
        <f t="shared" si="1"/>
        <v>#VALUE!</v>
      </c>
      <c r="AV19" s="532"/>
      <c r="AW19" s="532"/>
      <c r="AX19" s="532"/>
    </row>
    <row r="20" spans="2:50" ht="32.25" x14ac:dyDescent="0.2">
      <c r="B20" s="535" t="s">
        <v>125</v>
      </c>
      <c r="C20" s="529" t="s">
        <v>126</v>
      </c>
      <c r="D20" s="536" t="s">
        <v>91</v>
      </c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8"/>
      <c r="T20" s="538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39"/>
      <c r="AI20" s="539"/>
      <c r="AJ20" s="539"/>
      <c r="AK20" s="539"/>
      <c r="AL20" s="539"/>
      <c r="AM20" s="539"/>
      <c r="AN20" s="539"/>
      <c r="AO20" s="539"/>
      <c r="AP20" s="539"/>
      <c r="AQ20" s="539"/>
      <c r="AR20" s="534" t="s">
        <v>108</v>
      </c>
      <c r="AS20" s="534" t="s">
        <v>108</v>
      </c>
      <c r="AT20" s="558" t="s">
        <v>1183</v>
      </c>
      <c r="AU20" s="552" t="e">
        <f t="shared" si="1"/>
        <v>#VALUE!</v>
      </c>
      <c r="AV20" s="532"/>
      <c r="AW20" s="532"/>
      <c r="AX20" s="532"/>
    </row>
    <row r="21" spans="2:50" ht="12.75" x14ac:dyDescent="0.2">
      <c r="B21" s="535" t="s">
        <v>127</v>
      </c>
      <c r="C21" s="529" t="s">
        <v>128</v>
      </c>
      <c r="D21" s="536" t="s">
        <v>92</v>
      </c>
      <c r="E21" s="537" t="s">
        <v>108</v>
      </c>
      <c r="F21" s="537" t="s">
        <v>108</v>
      </c>
      <c r="G21" s="537" t="s">
        <v>108</v>
      </c>
      <c r="H21" s="537" t="s">
        <v>146</v>
      </c>
      <c r="I21" s="537" t="s">
        <v>108</v>
      </c>
      <c r="J21" s="537" t="s">
        <v>108</v>
      </c>
      <c r="K21" s="537" t="s">
        <v>108</v>
      </c>
      <c r="L21" s="537" t="s">
        <v>146</v>
      </c>
      <c r="M21" s="537" t="s">
        <v>108</v>
      </c>
      <c r="N21" s="537" t="s">
        <v>108</v>
      </c>
      <c r="O21" s="537" t="s">
        <v>108</v>
      </c>
      <c r="P21" s="537" t="s">
        <v>146</v>
      </c>
      <c r="Q21" s="537" t="s">
        <v>108</v>
      </c>
      <c r="R21" s="537" t="s">
        <v>146</v>
      </c>
      <c r="S21" s="537" t="s">
        <v>108</v>
      </c>
      <c r="T21" s="537" t="s">
        <v>146</v>
      </c>
      <c r="U21" s="537" t="s">
        <v>108</v>
      </c>
      <c r="V21" s="537" t="s">
        <v>108</v>
      </c>
      <c r="W21" s="537" t="s">
        <v>108</v>
      </c>
      <c r="X21" s="537" t="s">
        <v>108</v>
      </c>
      <c r="Y21" s="537" t="s">
        <v>108</v>
      </c>
      <c r="Z21" s="537" t="s">
        <v>108</v>
      </c>
      <c r="AA21" s="537" t="s">
        <v>108</v>
      </c>
      <c r="AB21" s="537" t="s">
        <v>108</v>
      </c>
      <c r="AC21" s="537" t="s">
        <v>108</v>
      </c>
      <c r="AD21" s="537" t="s">
        <v>108</v>
      </c>
      <c r="AE21" s="537" t="s">
        <v>108</v>
      </c>
      <c r="AF21" s="537" t="s">
        <v>108</v>
      </c>
      <c r="AG21" s="537" t="s">
        <v>108</v>
      </c>
      <c r="AH21" s="537" t="s">
        <v>108</v>
      </c>
      <c r="AI21" s="537" t="s">
        <v>108</v>
      </c>
      <c r="AJ21" s="537" t="s">
        <v>108</v>
      </c>
      <c r="AK21" s="537" t="s">
        <v>108</v>
      </c>
      <c r="AL21" s="537" t="s">
        <v>108</v>
      </c>
      <c r="AM21" s="537" t="s">
        <v>108</v>
      </c>
      <c r="AN21" s="537" t="s">
        <v>108</v>
      </c>
      <c r="AO21" s="537" t="s">
        <v>108</v>
      </c>
      <c r="AP21" s="537" t="s">
        <v>108</v>
      </c>
      <c r="AQ21" s="537" t="s">
        <v>108</v>
      </c>
      <c r="AR21" s="534" t="s">
        <v>108</v>
      </c>
      <c r="AS21" s="534" t="s">
        <v>108</v>
      </c>
      <c r="AT21" s="534" t="s">
        <v>108</v>
      </c>
      <c r="AU21" s="534" t="s">
        <v>108</v>
      </c>
      <c r="AV21" s="532"/>
      <c r="AW21" s="532"/>
      <c r="AX21" s="532"/>
    </row>
    <row r="22" spans="2:50" ht="32.25" x14ac:dyDescent="0.2">
      <c r="B22" s="535" t="s">
        <v>129</v>
      </c>
      <c r="C22" s="529" t="s">
        <v>130</v>
      </c>
      <c r="D22" s="536" t="s">
        <v>93</v>
      </c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8"/>
      <c r="T22" s="538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39"/>
      <c r="AG22" s="539"/>
      <c r="AH22" s="539"/>
      <c r="AI22" s="539"/>
      <c r="AJ22" s="539"/>
      <c r="AK22" s="539"/>
      <c r="AL22" s="539"/>
      <c r="AM22" s="539"/>
      <c r="AN22" s="539"/>
      <c r="AO22" s="539"/>
      <c r="AP22" s="539"/>
      <c r="AQ22" s="539"/>
      <c r="AR22" s="534" t="s">
        <v>108</v>
      </c>
      <c r="AS22" s="534" t="s">
        <v>108</v>
      </c>
      <c r="AT22" s="558" t="s">
        <v>1184</v>
      </c>
      <c r="AU22" s="552" t="e">
        <f t="shared" si="1"/>
        <v>#VALUE!</v>
      </c>
      <c r="AV22" s="532"/>
      <c r="AW22" s="532"/>
      <c r="AX22" s="532"/>
    </row>
    <row r="23" spans="2:50" ht="32.25" x14ac:dyDescent="0.2">
      <c r="B23" s="535" t="s">
        <v>131</v>
      </c>
      <c r="C23" s="529" t="s">
        <v>132</v>
      </c>
      <c r="D23" s="536" t="s">
        <v>94</v>
      </c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8"/>
      <c r="T23" s="538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39"/>
      <c r="AF23" s="539"/>
      <c r="AG23" s="539"/>
      <c r="AH23" s="539"/>
      <c r="AI23" s="539"/>
      <c r="AJ23" s="539"/>
      <c r="AK23" s="539"/>
      <c r="AL23" s="539"/>
      <c r="AM23" s="539"/>
      <c r="AN23" s="539"/>
      <c r="AO23" s="539"/>
      <c r="AP23" s="539"/>
      <c r="AQ23" s="539"/>
      <c r="AR23" s="534" t="s">
        <v>108</v>
      </c>
      <c r="AS23" s="534" t="s">
        <v>108</v>
      </c>
      <c r="AT23" s="558" t="s">
        <v>1185</v>
      </c>
      <c r="AU23" s="552" t="e">
        <f t="shared" si="1"/>
        <v>#VALUE!</v>
      </c>
      <c r="AV23" s="532"/>
      <c r="AW23" s="532"/>
      <c r="AX23" s="532"/>
    </row>
    <row r="24" spans="2:50" ht="32.25" x14ac:dyDescent="0.2">
      <c r="B24" s="535" t="s">
        <v>133</v>
      </c>
      <c r="C24" s="529" t="s">
        <v>134</v>
      </c>
      <c r="D24" s="536" t="s">
        <v>95</v>
      </c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8"/>
      <c r="T24" s="538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39"/>
      <c r="AG24" s="539"/>
      <c r="AH24" s="539"/>
      <c r="AI24" s="539"/>
      <c r="AJ24" s="539"/>
      <c r="AK24" s="539"/>
      <c r="AL24" s="539"/>
      <c r="AM24" s="539"/>
      <c r="AN24" s="539"/>
      <c r="AO24" s="539"/>
      <c r="AP24" s="539"/>
      <c r="AQ24" s="539"/>
      <c r="AR24" s="534" t="s">
        <v>108</v>
      </c>
      <c r="AS24" s="534" t="s">
        <v>108</v>
      </c>
      <c r="AT24" s="558" t="s">
        <v>1186</v>
      </c>
      <c r="AU24" s="552" t="e">
        <f t="shared" si="1"/>
        <v>#VALUE!</v>
      </c>
      <c r="AV24" s="532"/>
      <c r="AW24" s="532"/>
      <c r="AX24" s="532"/>
    </row>
    <row r="25" spans="2:50" ht="32.25" x14ac:dyDescent="0.2">
      <c r="B25" s="535" t="s">
        <v>135</v>
      </c>
      <c r="C25" s="529" t="s">
        <v>136</v>
      </c>
      <c r="D25" s="536" t="s">
        <v>96</v>
      </c>
      <c r="E25" s="537"/>
      <c r="F25" s="537"/>
      <c r="G25" s="537"/>
      <c r="H25" s="537"/>
      <c r="I25" s="537"/>
      <c r="J25" s="537">
        <f>0</f>
        <v>0</v>
      </c>
      <c r="K25" s="537"/>
      <c r="L25" s="537"/>
      <c r="M25" s="537"/>
      <c r="N25" s="537"/>
      <c r="O25" s="537"/>
      <c r="P25" s="537"/>
      <c r="Q25" s="537"/>
      <c r="R25" s="537"/>
      <c r="S25" s="538"/>
      <c r="T25" s="538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539"/>
      <c r="AQ25" s="539"/>
      <c r="AR25" s="534" t="s">
        <v>108</v>
      </c>
      <c r="AS25" s="534" t="s">
        <v>108</v>
      </c>
      <c r="AT25" s="558" t="s">
        <v>1187</v>
      </c>
      <c r="AU25" s="552" t="e">
        <f t="shared" si="1"/>
        <v>#VALUE!</v>
      </c>
      <c r="AV25" s="532"/>
      <c r="AW25" s="532"/>
      <c r="AX25" s="532"/>
    </row>
    <row r="26" spans="2:50" ht="32.25" x14ac:dyDescent="0.2">
      <c r="B26" s="535" t="s">
        <v>137</v>
      </c>
      <c r="C26" s="529" t="s">
        <v>138</v>
      </c>
      <c r="D26" s="529" t="s">
        <v>99</v>
      </c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8"/>
      <c r="T26" s="538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539"/>
      <c r="AQ26" s="539"/>
      <c r="AR26" s="534" t="s">
        <v>108</v>
      </c>
      <c r="AS26" s="534" t="s">
        <v>108</v>
      </c>
      <c r="AT26" s="558" t="s">
        <v>1188</v>
      </c>
      <c r="AU26" s="552" t="e">
        <f t="shared" si="1"/>
        <v>#VALUE!</v>
      </c>
      <c r="AV26" s="532"/>
      <c r="AW26" s="532"/>
      <c r="AX26" s="532"/>
    </row>
    <row r="27" spans="2:50" ht="32.25" x14ac:dyDescent="0.2">
      <c r="B27" s="535" t="s">
        <v>139</v>
      </c>
      <c r="C27" s="529" t="s">
        <v>140</v>
      </c>
      <c r="D27" s="529" t="s">
        <v>100</v>
      </c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8"/>
      <c r="T27" s="538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4" t="s">
        <v>108</v>
      </c>
      <c r="AS27" s="534" t="s">
        <v>108</v>
      </c>
      <c r="AT27" s="558" t="s">
        <v>1189</v>
      </c>
      <c r="AU27" s="552" t="e">
        <f t="shared" si="1"/>
        <v>#VALUE!</v>
      </c>
      <c r="AV27" s="532"/>
      <c r="AW27" s="532"/>
      <c r="AX27" s="532"/>
    </row>
    <row r="28" spans="2:50" ht="33" customHeight="1" x14ac:dyDescent="0.2">
      <c r="B28" s="535" t="s">
        <v>141</v>
      </c>
      <c r="C28" s="529" t="s">
        <v>142</v>
      </c>
      <c r="D28" s="529" t="s">
        <v>143</v>
      </c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8"/>
      <c r="T28" s="538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4" t="s">
        <v>108</v>
      </c>
      <c r="AS28" s="534" t="s">
        <v>108</v>
      </c>
      <c r="AT28" s="558" t="s">
        <v>1190</v>
      </c>
      <c r="AU28" s="552" t="e">
        <f t="shared" si="1"/>
        <v>#VALUE!</v>
      </c>
      <c r="AV28" s="532"/>
      <c r="AW28" s="532"/>
      <c r="AX28" s="532"/>
    </row>
    <row r="29" spans="2:50" ht="12.75" x14ac:dyDescent="0.2">
      <c r="B29" s="535" t="s">
        <v>144</v>
      </c>
      <c r="C29" s="529" t="s">
        <v>145</v>
      </c>
      <c r="D29" s="529" t="s">
        <v>878</v>
      </c>
      <c r="E29" s="537" t="s">
        <v>146</v>
      </c>
      <c r="F29" s="537" t="s">
        <v>146</v>
      </c>
      <c r="G29" s="537" t="s">
        <v>146</v>
      </c>
      <c r="H29" s="537" t="s">
        <v>146</v>
      </c>
      <c r="I29" s="537" t="s">
        <v>146</v>
      </c>
      <c r="J29" s="537" t="s">
        <v>146</v>
      </c>
      <c r="K29" s="537" t="s">
        <v>146</v>
      </c>
      <c r="L29" s="537" t="s">
        <v>146</v>
      </c>
      <c r="M29" s="537" t="s">
        <v>146</v>
      </c>
      <c r="N29" s="537" t="s">
        <v>146</v>
      </c>
      <c r="O29" s="537" t="s">
        <v>146</v>
      </c>
      <c r="P29" s="537" t="s">
        <v>146</v>
      </c>
      <c r="Q29" s="537" t="s">
        <v>146</v>
      </c>
      <c r="R29" s="537" t="s">
        <v>146</v>
      </c>
      <c r="S29" s="537" t="s">
        <v>146</v>
      </c>
      <c r="T29" s="537" t="s">
        <v>146</v>
      </c>
      <c r="U29" s="537" t="s">
        <v>146</v>
      </c>
      <c r="V29" s="537" t="s">
        <v>146</v>
      </c>
      <c r="W29" s="537" t="s">
        <v>146</v>
      </c>
      <c r="X29" s="537" t="s">
        <v>146</v>
      </c>
      <c r="Y29" s="537" t="s">
        <v>146</v>
      </c>
      <c r="Z29" s="537" t="s">
        <v>146</v>
      </c>
      <c r="AA29" s="537" t="s">
        <v>146</v>
      </c>
      <c r="AB29" s="537" t="s">
        <v>146</v>
      </c>
      <c r="AC29" s="537" t="s">
        <v>146</v>
      </c>
      <c r="AD29" s="537" t="s">
        <v>146</v>
      </c>
      <c r="AE29" s="537" t="s">
        <v>146</v>
      </c>
      <c r="AF29" s="537" t="s">
        <v>146</v>
      </c>
      <c r="AG29" s="537" t="s">
        <v>146</v>
      </c>
      <c r="AH29" s="537" t="s">
        <v>146</v>
      </c>
      <c r="AI29" s="537" t="s">
        <v>146</v>
      </c>
      <c r="AJ29" s="537" t="s">
        <v>146</v>
      </c>
      <c r="AK29" s="537" t="s">
        <v>146</v>
      </c>
      <c r="AL29" s="537" t="s">
        <v>146</v>
      </c>
      <c r="AM29" s="537" t="s">
        <v>146</v>
      </c>
      <c r="AN29" s="537" t="s">
        <v>146</v>
      </c>
      <c r="AO29" s="537" t="s">
        <v>146</v>
      </c>
      <c r="AP29" s="537" t="s">
        <v>146</v>
      </c>
      <c r="AQ29" s="537" t="s">
        <v>146</v>
      </c>
      <c r="AR29" s="534" t="s">
        <v>108</v>
      </c>
      <c r="AS29" s="534" t="s">
        <v>108</v>
      </c>
      <c r="AT29" s="534" t="s">
        <v>108</v>
      </c>
      <c r="AU29" s="534" t="s">
        <v>108</v>
      </c>
      <c r="AV29" s="532"/>
      <c r="AW29" s="532"/>
      <c r="AX29" s="532"/>
    </row>
    <row r="30" spans="2:50" ht="12.75" x14ac:dyDescent="0.2">
      <c r="B30" s="535" t="s">
        <v>147</v>
      </c>
      <c r="C30" s="529" t="s">
        <v>148</v>
      </c>
      <c r="D30" s="529" t="s">
        <v>879</v>
      </c>
      <c r="E30" s="560" t="s">
        <v>146</v>
      </c>
      <c r="F30" s="560" t="s">
        <v>146</v>
      </c>
      <c r="G30" s="560" t="s">
        <v>146</v>
      </c>
      <c r="H30" s="560" t="s">
        <v>146</v>
      </c>
      <c r="I30" s="560" t="s">
        <v>146</v>
      </c>
      <c r="J30" s="560" t="s">
        <v>146</v>
      </c>
      <c r="K30" s="560" t="s">
        <v>146</v>
      </c>
      <c r="L30" s="560" t="s">
        <v>146</v>
      </c>
      <c r="M30" s="560" t="s">
        <v>146</v>
      </c>
      <c r="N30" s="560" t="s">
        <v>146</v>
      </c>
      <c r="O30" s="560" t="s">
        <v>146</v>
      </c>
      <c r="P30" s="560" t="s">
        <v>146</v>
      </c>
      <c r="Q30" s="560" t="s">
        <v>146</v>
      </c>
      <c r="R30" s="560" t="s">
        <v>146</v>
      </c>
      <c r="S30" s="560" t="s">
        <v>146</v>
      </c>
      <c r="T30" s="560" t="s">
        <v>146</v>
      </c>
      <c r="U30" s="560" t="s">
        <v>146</v>
      </c>
      <c r="V30" s="560" t="s">
        <v>146</v>
      </c>
      <c r="W30" s="560" t="s">
        <v>146</v>
      </c>
      <c r="X30" s="560" t="s">
        <v>146</v>
      </c>
      <c r="Y30" s="560" t="s">
        <v>146</v>
      </c>
      <c r="Z30" s="560" t="s">
        <v>146</v>
      </c>
      <c r="AA30" s="560" t="s">
        <v>146</v>
      </c>
      <c r="AB30" s="560" t="s">
        <v>146</v>
      </c>
      <c r="AC30" s="560" t="s">
        <v>146</v>
      </c>
      <c r="AD30" s="560" t="s">
        <v>146</v>
      </c>
      <c r="AE30" s="560" t="s">
        <v>146</v>
      </c>
      <c r="AF30" s="560" t="s">
        <v>146</v>
      </c>
      <c r="AG30" s="560" t="s">
        <v>146</v>
      </c>
      <c r="AH30" s="560" t="s">
        <v>146</v>
      </c>
      <c r="AI30" s="560" t="s">
        <v>146</v>
      </c>
      <c r="AJ30" s="560" t="s">
        <v>146</v>
      </c>
      <c r="AK30" s="560" t="s">
        <v>146</v>
      </c>
      <c r="AL30" s="560" t="s">
        <v>146</v>
      </c>
      <c r="AM30" s="560" t="s">
        <v>146</v>
      </c>
      <c r="AN30" s="560" t="s">
        <v>146</v>
      </c>
      <c r="AO30" s="560" t="s">
        <v>146</v>
      </c>
      <c r="AP30" s="560" t="s">
        <v>146</v>
      </c>
      <c r="AQ30" s="560" t="s">
        <v>146</v>
      </c>
      <c r="AR30" s="534" t="s">
        <v>108</v>
      </c>
      <c r="AS30" s="534" t="s">
        <v>108</v>
      </c>
      <c r="AT30" s="534" t="s">
        <v>108</v>
      </c>
      <c r="AU30" s="534" t="s">
        <v>108</v>
      </c>
      <c r="AV30" s="561" t="s">
        <v>1191</v>
      </c>
      <c r="AW30" s="532"/>
      <c r="AX30" s="532"/>
    </row>
    <row r="31" spans="2:50" ht="32.25" x14ac:dyDescent="0.2">
      <c r="B31" s="535" t="s">
        <v>149</v>
      </c>
      <c r="C31" s="529" t="s">
        <v>150</v>
      </c>
      <c r="D31" s="529" t="s">
        <v>151</v>
      </c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8"/>
      <c r="T31" s="538"/>
      <c r="U31" s="539"/>
      <c r="V31" s="539"/>
      <c r="W31" s="539"/>
      <c r="X31" s="539"/>
      <c r="Y31" s="539"/>
      <c r="Z31" s="539"/>
      <c r="AA31" s="539"/>
      <c r="AB31" s="539"/>
      <c r="AC31" s="539"/>
      <c r="AD31" s="539"/>
      <c r="AE31" s="539"/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539"/>
      <c r="AQ31" s="539"/>
      <c r="AR31" s="534" t="s">
        <v>108</v>
      </c>
      <c r="AS31" s="534" t="s">
        <v>108</v>
      </c>
      <c r="AT31" s="558" t="s">
        <v>1192</v>
      </c>
      <c r="AU31" s="552" t="e">
        <f t="shared" si="1"/>
        <v>#VALUE!</v>
      </c>
      <c r="AV31" s="532"/>
      <c r="AW31" s="532"/>
      <c r="AX31" s="532"/>
    </row>
    <row r="32" spans="2:50" ht="32.25" x14ac:dyDescent="0.2">
      <c r="B32" s="535" t="s">
        <v>152</v>
      </c>
      <c r="C32" s="529" t="s">
        <v>153</v>
      </c>
      <c r="D32" s="529" t="s">
        <v>154</v>
      </c>
      <c r="E32" s="537"/>
      <c r="F32" s="540"/>
      <c r="G32" s="540"/>
      <c r="H32" s="540"/>
      <c r="I32" s="540"/>
      <c r="J32" s="540"/>
      <c r="K32" s="540"/>
      <c r="L32" s="540"/>
      <c r="M32" s="537"/>
      <c r="N32" s="540"/>
      <c r="O32" s="540"/>
      <c r="P32" s="540"/>
      <c r="Q32" s="540"/>
      <c r="R32" s="540"/>
      <c r="S32" s="541"/>
      <c r="T32" s="541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39"/>
      <c r="AJ32" s="539"/>
      <c r="AK32" s="539"/>
      <c r="AL32" s="539"/>
      <c r="AM32" s="539"/>
      <c r="AN32" s="539"/>
      <c r="AO32" s="539"/>
      <c r="AP32" s="539"/>
      <c r="AQ32" s="539"/>
      <c r="AR32" s="534" t="s">
        <v>108</v>
      </c>
      <c r="AS32" s="534" t="s">
        <v>108</v>
      </c>
      <c r="AT32" s="558" t="s">
        <v>1193</v>
      </c>
      <c r="AU32" s="552" t="e">
        <f t="shared" si="1"/>
        <v>#VALUE!</v>
      </c>
      <c r="AV32" s="532"/>
      <c r="AW32" s="532"/>
      <c r="AX32" s="532"/>
    </row>
    <row r="33" spans="2:50" ht="12.75" x14ac:dyDescent="0.2">
      <c r="B33" s="535" t="s">
        <v>155</v>
      </c>
      <c r="C33" s="529" t="s">
        <v>156</v>
      </c>
      <c r="D33" s="529" t="s">
        <v>157</v>
      </c>
      <c r="E33" s="537" t="s">
        <v>108</v>
      </c>
      <c r="F33" s="537" t="s">
        <v>108</v>
      </c>
      <c r="G33" s="537" t="s">
        <v>108</v>
      </c>
      <c r="H33" s="537" t="s">
        <v>146</v>
      </c>
      <c r="I33" s="537" t="s">
        <v>108</v>
      </c>
      <c r="J33" s="537" t="s">
        <v>108</v>
      </c>
      <c r="K33" s="537" t="s">
        <v>108</v>
      </c>
      <c r="L33" s="537" t="s">
        <v>146</v>
      </c>
      <c r="M33" s="537" t="s">
        <v>108</v>
      </c>
      <c r="N33" s="537" t="s">
        <v>108</v>
      </c>
      <c r="O33" s="537" t="s">
        <v>108</v>
      </c>
      <c r="P33" s="537" t="s">
        <v>146</v>
      </c>
      <c r="Q33" s="537" t="s">
        <v>108</v>
      </c>
      <c r="R33" s="537" t="s">
        <v>146</v>
      </c>
      <c r="S33" s="537" t="s">
        <v>108</v>
      </c>
      <c r="T33" s="537" t="s">
        <v>146</v>
      </c>
      <c r="U33" s="537" t="s">
        <v>108</v>
      </c>
      <c r="V33" s="537" t="s">
        <v>108</v>
      </c>
      <c r="W33" s="537" t="s">
        <v>108</v>
      </c>
      <c r="X33" s="537" t="s">
        <v>108</v>
      </c>
      <c r="Y33" s="537" t="s">
        <v>108</v>
      </c>
      <c r="Z33" s="537" t="s">
        <v>108</v>
      </c>
      <c r="AA33" s="537" t="s">
        <v>108</v>
      </c>
      <c r="AB33" s="537" t="s">
        <v>108</v>
      </c>
      <c r="AC33" s="537" t="s">
        <v>108</v>
      </c>
      <c r="AD33" s="537" t="s">
        <v>108</v>
      </c>
      <c r="AE33" s="537" t="s">
        <v>108</v>
      </c>
      <c r="AF33" s="537" t="s">
        <v>108</v>
      </c>
      <c r="AG33" s="537" t="s">
        <v>108</v>
      </c>
      <c r="AH33" s="537" t="s">
        <v>108</v>
      </c>
      <c r="AI33" s="537" t="s">
        <v>108</v>
      </c>
      <c r="AJ33" s="537" t="s">
        <v>108</v>
      </c>
      <c r="AK33" s="537" t="s">
        <v>108</v>
      </c>
      <c r="AL33" s="537" t="s">
        <v>108</v>
      </c>
      <c r="AM33" s="537" t="s">
        <v>108</v>
      </c>
      <c r="AN33" s="537" t="s">
        <v>108</v>
      </c>
      <c r="AO33" s="537" t="s">
        <v>108</v>
      </c>
      <c r="AP33" s="537" t="s">
        <v>108</v>
      </c>
      <c r="AQ33" s="537" t="s">
        <v>108</v>
      </c>
      <c r="AR33" s="534" t="s">
        <v>108</v>
      </c>
      <c r="AS33" s="534" t="s">
        <v>108</v>
      </c>
      <c r="AT33" s="534" t="s">
        <v>108</v>
      </c>
      <c r="AU33" s="534" t="s">
        <v>108</v>
      </c>
      <c r="AV33" s="532"/>
      <c r="AW33" s="532"/>
      <c r="AX33" s="532"/>
    </row>
    <row r="34" spans="2:50" ht="32.25" x14ac:dyDescent="0.2">
      <c r="B34" s="535" t="s">
        <v>158</v>
      </c>
      <c r="C34" s="529" t="s">
        <v>159</v>
      </c>
      <c r="D34" s="529" t="s">
        <v>160</v>
      </c>
      <c r="E34" s="537"/>
      <c r="F34" s="540"/>
      <c r="G34" s="540"/>
      <c r="H34" s="540"/>
      <c r="I34" s="540"/>
      <c r="J34" s="540"/>
      <c r="K34" s="540"/>
      <c r="L34" s="540"/>
      <c r="M34" s="537"/>
      <c r="N34" s="540"/>
      <c r="O34" s="540"/>
      <c r="P34" s="540"/>
      <c r="Q34" s="540"/>
      <c r="R34" s="540"/>
      <c r="S34" s="541"/>
      <c r="T34" s="541"/>
      <c r="U34" s="539"/>
      <c r="V34" s="539"/>
      <c r="W34" s="539"/>
      <c r="X34" s="539"/>
      <c r="Y34" s="539"/>
      <c r="Z34" s="539"/>
      <c r="AA34" s="539"/>
      <c r="AB34" s="539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39"/>
      <c r="AO34" s="539"/>
      <c r="AP34" s="539"/>
      <c r="AQ34" s="539"/>
      <c r="AR34" s="534" t="s">
        <v>108</v>
      </c>
      <c r="AS34" s="534" t="s">
        <v>108</v>
      </c>
      <c r="AT34" s="558" t="s">
        <v>1194</v>
      </c>
      <c r="AU34" s="552" t="e">
        <f t="shared" si="1"/>
        <v>#VALUE!</v>
      </c>
      <c r="AV34" s="532"/>
      <c r="AW34" s="532"/>
      <c r="AX34" s="532"/>
    </row>
    <row r="35" spans="2:50" ht="32.25" x14ac:dyDescent="0.2">
      <c r="B35" s="535" t="s">
        <v>1171</v>
      </c>
      <c r="C35" s="529" t="s">
        <v>161</v>
      </c>
      <c r="D35" s="529" t="s">
        <v>162</v>
      </c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8"/>
      <c r="T35" s="538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9"/>
      <c r="AM35" s="539"/>
      <c r="AN35" s="539"/>
      <c r="AO35" s="539"/>
      <c r="AP35" s="539"/>
      <c r="AQ35" s="539"/>
      <c r="AR35" s="534" t="s">
        <v>108</v>
      </c>
      <c r="AS35" s="534" t="s">
        <v>108</v>
      </c>
      <c r="AT35" s="558" t="s">
        <v>1195</v>
      </c>
      <c r="AU35" s="552" t="e">
        <f t="shared" si="1"/>
        <v>#VALUE!</v>
      </c>
      <c r="AV35" s="532"/>
      <c r="AW35" s="532"/>
      <c r="AX35" s="532"/>
    </row>
    <row r="36" spans="2:50" ht="32.25" x14ac:dyDescent="0.2">
      <c r="B36" s="535" t="s">
        <v>163</v>
      </c>
      <c r="C36" s="529" t="s">
        <v>164</v>
      </c>
      <c r="D36" s="529" t="s">
        <v>165</v>
      </c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8"/>
      <c r="T36" s="538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39"/>
      <c r="AO36" s="539"/>
      <c r="AP36" s="539"/>
      <c r="AQ36" s="539"/>
      <c r="AR36" s="534" t="s">
        <v>108</v>
      </c>
      <c r="AS36" s="534" t="s">
        <v>108</v>
      </c>
      <c r="AT36" s="558" t="s">
        <v>1196</v>
      </c>
      <c r="AU36" s="552" t="e">
        <f t="shared" si="1"/>
        <v>#VALUE!</v>
      </c>
      <c r="AV36" s="532"/>
      <c r="AW36" s="532"/>
      <c r="AX36" s="532"/>
    </row>
    <row r="37" spans="2:50" ht="32.25" x14ac:dyDescent="0.2">
      <c r="B37" s="535" t="s">
        <v>166</v>
      </c>
      <c r="C37" s="529" t="s">
        <v>167</v>
      </c>
      <c r="D37" s="529" t="s">
        <v>168</v>
      </c>
      <c r="E37" s="537"/>
      <c r="F37" s="537"/>
      <c r="G37" s="537"/>
      <c r="H37" s="537"/>
      <c r="I37" s="537"/>
      <c r="J37" s="537">
        <f>0</f>
        <v>0</v>
      </c>
      <c r="K37" s="537"/>
      <c r="L37" s="537"/>
      <c r="M37" s="537"/>
      <c r="N37" s="537"/>
      <c r="O37" s="537"/>
      <c r="P37" s="537"/>
      <c r="Q37" s="537"/>
      <c r="R37" s="537"/>
      <c r="S37" s="538"/>
      <c r="T37" s="538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9"/>
      <c r="AF37" s="539"/>
      <c r="AG37" s="539"/>
      <c r="AH37" s="539"/>
      <c r="AI37" s="539"/>
      <c r="AJ37" s="539"/>
      <c r="AK37" s="539"/>
      <c r="AL37" s="539"/>
      <c r="AM37" s="539"/>
      <c r="AN37" s="539"/>
      <c r="AO37" s="539"/>
      <c r="AP37" s="539"/>
      <c r="AQ37" s="539"/>
      <c r="AR37" s="534" t="s">
        <v>108</v>
      </c>
      <c r="AS37" s="534" t="s">
        <v>108</v>
      </c>
      <c r="AT37" s="558" t="s">
        <v>1197</v>
      </c>
      <c r="AU37" s="552" t="e">
        <f t="shared" si="1"/>
        <v>#VALUE!</v>
      </c>
      <c r="AV37" s="532"/>
      <c r="AW37" s="532"/>
      <c r="AX37" s="532"/>
    </row>
    <row r="38" spans="2:50" ht="32.25" x14ac:dyDescent="0.2">
      <c r="B38" s="535" t="s">
        <v>893</v>
      </c>
      <c r="C38" s="529" t="s">
        <v>892</v>
      </c>
      <c r="D38" s="529" t="s">
        <v>171</v>
      </c>
      <c r="E38" s="537"/>
      <c r="F38" s="537"/>
      <c r="G38" s="537"/>
      <c r="H38" s="537"/>
      <c r="I38" s="537"/>
      <c r="J38" s="537">
        <f>0</f>
        <v>0</v>
      </c>
      <c r="K38" s="537"/>
      <c r="L38" s="537"/>
      <c r="M38" s="537"/>
      <c r="N38" s="537"/>
      <c r="O38" s="537"/>
      <c r="P38" s="537"/>
      <c r="Q38" s="537"/>
      <c r="R38" s="537"/>
      <c r="S38" s="538"/>
      <c r="T38" s="538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4" t="s">
        <v>108</v>
      </c>
      <c r="AS38" s="534" t="s">
        <v>108</v>
      </c>
      <c r="AT38" s="558" t="s">
        <v>1198</v>
      </c>
      <c r="AU38" s="552" t="e">
        <f t="shared" si="1"/>
        <v>#VALUE!</v>
      </c>
      <c r="AV38" s="532"/>
      <c r="AW38" s="532"/>
      <c r="AX38" s="532"/>
    </row>
    <row r="39" spans="2:50" ht="12.75" x14ac:dyDescent="0.2">
      <c r="B39" s="535" t="s">
        <v>169</v>
      </c>
      <c r="C39" s="529" t="s">
        <v>170</v>
      </c>
      <c r="D39" s="529" t="s">
        <v>175</v>
      </c>
      <c r="E39" s="537" t="s">
        <v>172</v>
      </c>
      <c r="F39" s="537" t="s">
        <v>172</v>
      </c>
      <c r="G39" s="537" t="s">
        <v>172</v>
      </c>
      <c r="H39" s="537" t="s">
        <v>146</v>
      </c>
      <c r="I39" s="537" t="s">
        <v>172</v>
      </c>
      <c r="J39" s="537" t="s">
        <v>172</v>
      </c>
      <c r="K39" s="537" t="s">
        <v>172</v>
      </c>
      <c r="L39" s="537" t="s">
        <v>146</v>
      </c>
      <c r="M39" s="537" t="s">
        <v>172</v>
      </c>
      <c r="N39" s="537" t="s">
        <v>172</v>
      </c>
      <c r="O39" s="537" t="s">
        <v>172</v>
      </c>
      <c r="P39" s="537" t="s">
        <v>146</v>
      </c>
      <c r="Q39" s="537" t="s">
        <v>172</v>
      </c>
      <c r="R39" s="537" t="s">
        <v>146</v>
      </c>
      <c r="S39" s="537" t="s">
        <v>172</v>
      </c>
      <c r="T39" s="537" t="s">
        <v>146</v>
      </c>
      <c r="U39" s="537" t="s">
        <v>172</v>
      </c>
      <c r="V39" s="537" t="s">
        <v>172</v>
      </c>
      <c r="W39" s="537" t="s">
        <v>172</v>
      </c>
      <c r="X39" s="537" t="s">
        <v>172</v>
      </c>
      <c r="Y39" s="537" t="s">
        <v>172</v>
      </c>
      <c r="Z39" s="537" t="s">
        <v>172</v>
      </c>
      <c r="AA39" s="537" t="s">
        <v>172</v>
      </c>
      <c r="AB39" s="537" t="s">
        <v>172</v>
      </c>
      <c r="AC39" s="537" t="s">
        <v>172</v>
      </c>
      <c r="AD39" s="537" t="s">
        <v>172</v>
      </c>
      <c r="AE39" s="537" t="s">
        <v>172</v>
      </c>
      <c r="AF39" s="537" t="s">
        <v>172</v>
      </c>
      <c r="AG39" s="537" t="s">
        <v>172</v>
      </c>
      <c r="AH39" s="537" t="s">
        <v>172</v>
      </c>
      <c r="AI39" s="537" t="s">
        <v>172</v>
      </c>
      <c r="AJ39" s="537" t="s">
        <v>172</v>
      </c>
      <c r="AK39" s="537" t="s">
        <v>172</v>
      </c>
      <c r="AL39" s="537" t="s">
        <v>172</v>
      </c>
      <c r="AM39" s="537" t="s">
        <v>172</v>
      </c>
      <c r="AN39" s="537" t="s">
        <v>172</v>
      </c>
      <c r="AO39" s="537" t="s">
        <v>172</v>
      </c>
      <c r="AP39" s="537" t="s">
        <v>172</v>
      </c>
      <c r="AQ39" s="537" t="s">
        <v>172</v>
      </c>
      <c r="AR39" s="534" t="s">
        <v>108</v>
      </c>
      <c r="AS39" s="534" t="s">
        <v>108</v>
      </c>
      <c r="AT39" s="534" t="s">
        <v>108</v>
      </c>
      <c r="AU39" s="534" t="s">
        <v>108</v>
      </c>
      <c r="AV39" s="532"/>
      <c r="AW39" s="532"/>
      <c r="AX39" s="532"/>
    </row>
    <row r="40" spans="2:50" ht="32.25" x14ac:dyDescent="0.2">
      <c r="B40" s="535" t="s">
        <v>173</v>
      </c>
      <c r="C40" s="529" t="s">
        <v>174</v>
      </c>
      <c r="D40" s="529" t="s">
        <v>178</v>
      </c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8"/>
      <c r="T40" s="538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4" t="s">
        <v>108</v>
      </c>
      <c r="AS40" s="534" t="s">
        <v>108</v>
      </c>
      <c r="AT40" s="558" t="s">
        <v>1199</v>
      </c>
      <c r="AU40" s="552" t="e">
        <f t="shared" si="1"/>
        <v>#VALUE!</v>
      </c>
      <c r="AV40" s="532"/>
      <c r="AW40" s="532"/>
      <c r="AX40" s="532"/>
    </row>
    <row r="41" spans="2:50" ht="32.25" x14ac:dyDescent="0.2">
      <c r="B41" s="535" t="s">
        <v>176</v>
      </c>
      <c r="C41" s="529" t="s">
        <v>177</v>
      </c>
      <c r="D41" s="529" t="s">
        <v>181</v>
      </c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8"/>
      <c r="T41" s="538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P41" s="539"/>
      <c r="AQ41" s="539"/>
      <c r="AR41" s="534" t="s">
        <v>108</v>
      </c>
      <c r="AS41" s="534" t="s">
        <v>108</v>
      </c>
      <c r="AT41" s="558" t="s">
        <v>1200</v>
      </c>
      <c r="AU41" s="552" t="e">
        <f t="shared" si="1"/>
        <v>#VALUE!</v>
      </c>
      <c r="AV41" s="532"/>
      <c r="AW41" s="532"/>
      <c r="AX41" s="532"/>
    </row>
    <row r="42" spans="2:50" ht="32.25" x14ac:dyDescent="0.2">
      <c r="B42" s="535" t="s">
        <v>179</v>
      </c>
      <c r="C42" s="529" t="s">
        <v>180</v>
      </c>
      <c r="D42" s="529" t="s">
        <v>184</v>
      </c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8"/>
      <c r="T42" s="538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  <c r="AL42" s="539"/>
      <c r="AM42" s="539"/>
      <c r="AN42" s="539"/>
      <c r="AO42" s="539"/>
      <c r="AP42" s="539"/>
      <c r="AQ42" s="539"/>
      <c r="AR42" s="534" t="s">
        <v>108</v>
      </c>
      <c r="AS42" s="534" t="s">
        <v>108</v>
      </c>
      <c r="AT42" s="558" t="s">
        <v>1201</v>
      </c>
      <c r="AU42" s="552" t="e">
        <f t="shared" si="1"/>
        <v>#VALUE!</v>
      </c>
      <c r="AV42" s="532"/>
      <c r="AW42" s="532"/>
      <c r="AX42" s="532"/>
    </row>
    <row r="43" spans="2:50" ht="32.25" x14ac:dyDescent="0.2">
      <c r="B43" s="535" t="s">
        <v>182</v>
      </c>
      <c r="C43" s="529" t="s">
        <v>183</v>
      </c>
      <c r="D43" s="529" t="s">
        <v>880</v>
      </c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8"/>
      <c r="T43" s="538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  <c r="AJ43" s="539"/>
      <c r="AK43" s="539"/>
      <c r="AL43" s="539"/>
      <c r="AM43" s="539"/>
      <c r="AN43" s="539"/>
      <c r="AO43" s="539"/>
      <c r="AP43" s="539"/>
      <c r="AQ43" s="539"/>
      <c r="AR43" s="534" t="s">
        <v>108</v>
      </c>
      <c r="AS43" s="534" t="s">
        <v>108</v>
      </c>
      <c r="AT43" s="558" t="s">
        <v>1202</v>
      </c>
      <c r="AU43" s="552" t="e">
        <f t="shared" si="1"/>
        <v>#VALUE!</v>
      </c>
      <c r="AV43" s="532"/>
      <c r="AW43" s="532"/>
      <c r="AX43" s="532"/>
    </row>
    <row r="44" spans="2:50" ht="32.25" x14ac:dyDescent="0.2">
      <c r="B44" s="535" t="s">
        <v>185</v>
      </c>
      <c r="C44" s="529" t="s">
        <v>186</v>
      </c>
      <c r="D44" s="529" t="s">
        <v>188</v>
      </c>
      <c r="E44" s="537"/>
      <c r="F44" s="537"/>
      <c r="G44" s="537"/>
      <c r="H44" s="537"/>
      <c r="I44" s="537"/>
      <c r="J44" s="537">
        <f>0</f>
        <v>0</v>
      </c>
      <c r="K44" s="537"/>
      <c r="L44" s="537"/>
      <c r="M44" s="537"/>
      <c r="N44" s="537"/>
      <c r="O44" s="537"/>
      <c r="P44" s="537"/>
      <c r="Q44" s="537"/>
      <c r="R44" s="537"/>
      <c r="S44" s="538"/>
      <c r="T44" s="538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39"/>
      <c r="AF44" s="539"/>
      <c r="AG44" s="539"/>
      <c r="AH44" s="539"/>
      <c r="AI44" s="539"/>
      <c r="AJ44" s="539"/>
      <c r="AK44" s="539"/>
      <c r="AL44" s="539"/>
      <c r="AM44" s="539"/>
      <c r="AN44" s="539"/>
      <c r="AO44" s="539"/>
      <c r="AP44" s="539"/>
      <c r="AQ44" s="539"/>
      <c r="AR44" s="534" t="s">
        <v>108</v>
      </c>
      <c r="AS44" s="534" t="s">
        <v>108</v>
      </c>
      <c r="AT44" s="558" t="s">
        <v>1203</v>
      </c>
      <c r="AU44" s="552" t="e">
        <f t="shared" si="1"/>
        <v>#VALUE!</v>
      </c>
      <c r="AV44" s="532"/>
      <c r="AW44" s="532"/>
      <c r="AX44" s="532"/>
    </row>
    <row r="45" spans="2:50" ht="32.25" x14ac:dyDescent="0.2">
      <c r="B45" s="542" t="s">
        <v>1051</v>
      </c>
      <c r="C45" s="529" t="s">
        <v>187</v>
      </c>
      <c r="D45" s="529" t="s">
        <v>191</v>
      </c>
      <c r="E45" s="537"/>
      <c r="F45" s="537"/>
      <c r="G45" s="537"/>
      <c r="H45" s="537"/>
      <c r="I45" s="537"/>
      <c r="J45" s="537">
        <f>0</f>
        <v>0</v>
      </c>
      <c r="K45" s="537"/>
      <c r="L45" s="537"/>
      <c r="M45" s="537"/>
      <c r="N45" s="537"/>
      <c r="O45" s="537"/>
      <c r="P45" s="537"/>
      <c r="Q45" s="537"/>
      <c r="R45" s="537"/>
      <c r="S45" s="538"/>
      <c r="T45" s="538"/>
      <c r="U45" s="539"/>
      <c r="V45" s="539"/>
      <c r="W45" s="539"/>
      <c r="X45" s="539"/>
      <c r="Y45" s="539"/>
      <c r="Z45" s="539"/>
      <c r="AA45" s="539"/>
      <c r="AB45" s="539"/>
      <c r="AC45" s="539"/>
      <c r="AD45" s="539"/>
      <c r="AE45" s="539"/>
      <c r="AF45" s="539"/>
      <c r="AG45" s="539"/>
      <c r="AH45" s="539"/>
      <c r="AI45" s="539"/>
      <c r="AJ45" s="539"/>
      <c r="AK45" s="539"/>
      <c r="AL45" s="539"/>
      <c r="AM45" s="539"/>
      <c r="AN45" s="539"/>
      <c r="AO45" s="539"/>
      <c r="AP45" s="539"/>
      <c r="AQ45" s="539"/>
      <c r="AR45" s="534" t="s">
        <v>108</v>
      </c>
      <c r="AS45" s="534" t="s">
        <v>108</v>
      </c>
      <c r="AT45" s="558" t="s">
        <v>1204</v>
      </c>
      <c r="AU45" s="552" t="e">
        <f t="shared" si="1"/>
        <v>#VALUE!</v>
      </c>
      <c r="AV45" s="532"/>
      <c r="AW45" s="532"/>
      <c r="AX45" s="532"/>
    </row>
    <row r="46" spans="2:50" ht="32.25" x14ac:dyDescent="0.2">
      <c r="B46" s="542" t="s">
        <v>189</v>
      </c>
      <c r="C46" s="529" t="s">
        <v>190</v>
      </c>
      <c r="D46" s="529" t="s">
        <v>194</v>
      </c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8"/>
      <c r="T46" s="538"/>
      <c r="U46" s="539"/>
      <c r="V46" s="539"/>
      <c r="W46" s="539"/>
      <c r="X46" s="539"/>
      <c r="Y46" s="539"/>
      <c r="Z46" s="539"/>
      <c r="AA46" s="539"/>
      <c r="AB46" s="539"/>
      <c r="AC46" s="539"/>
      <c r="AD46" s="539"/>
      <c r="AE46" s="539"/>
      <c r="AF46" s="539"/>
      <c r="AG46" s="539"/>
      <c r="AH46" s="539"/>
      <c r="AI46" s="539"/>
      <c r="AJ46" s="539"/>
      <c r="AK46" s="539"/>
      <c r="AL46" s="539"/>
      <c r="AM46" s="539"/>
      <c r="AN46" s="539"/>
      <c r="AO46" s="539"/>
      <c r="AP46" s="539"/>
      <c r="AQ46" s="539"/>
      <c r="AR46" s="534" t="s">
        <v>108</v>
      </c>
      <c r="AS46" s="534" t="s">
        <v>108</v>
      </c>
      <c r="AT46" s="558" t="s">
        <v>1205</v>
      </c>
      <c r="AU46" s="552" t="e">
        <f t="shared" si="1"/>
        <v>#VALUE!</v>
      </c>
      <c r="AV46" s="532"/>
      <c r="AW46" s="532"/>
      <c r="AX46" s="532"/>
    </row>
    <row r="47" spans="2:50" ht="32.25" x14ac:dyDescent="0.2">
      <c r="B47" s="535" t="s">
        <v>192</v>
      </c>
      <c r="C47" s="529" t="s">
        <v>193</v>
      </c>
      <c r="D47" s="529" t="s">
        <v>197</v>
      </c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8"/>
      <c r="T47" s="538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539"/>
      <c r="AG47" s="539"/>
      <c r="AH47" s="539"/>
      <c r="AI47" s="539"/>
      <c r="AJ47" s="539"/>
      <c r="AK47" s="539"/>
      <c r="AL47" s="539"/>
      <c r="AM47" s="539"/>
      <c r="AN47" s="539"/>
      <c r="AO47" s="539"/>
      <c r="AP47" s="539"/>
      <c r="AQ47" s="539"/>
      <c r="AR47" s="534" t="s">
        <v>108</v>
      </c>
      <c r="AS47" s="534" t="s">
        <v>108</v>
      </c>
      <c r="AT47" s="558" t="s">
        <v>1206</v>
      </c>
      <c r="AU47" s="552" t="e">
        <f t="shared" si="1"/>
        <v>#VALUE!</v>
      </c>
      <c r="AV47" s="532"/>
      <c r="AW47" s="532"/>
      <c r="AX47" s="532"/>
    </row>
    <row r="48" spans="2:50" ht="32.25" x14ac:dyDescent="0.2">
      <c r="B48" s="535" t="s">
        <v>195</v>
      </c>
      <c r="C48" s="529" t="s">
        <v>196</v>
      </c>
      <c r="D48" s="529" t="s">
        <v>881</v>
      </c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8"/>
      <c r="T48" s="538"/>
      <c r="U48" s="539"/>
      <c r="V48" s="539"/>
      <c r="W48" s="539"/>
      <c r="X48" s="539"/>
      <c r="Y48" s="539"/>
      <c r="Z48" s="539"/>
      <c r="AA48" s="539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  <c r="AL48" s="539"/>
      <c r="AM48" s="539"/>
      <c r="AN48" s="539"/>
      <c r="AO48" s="539"/>
      <c r="AP48" s="539"/>
      <c r="AQ48" s="539"/>
      <c r="AR48" s="534" t="s">
        <v>108</v>
      </c>
      <c r="AS48" s="534" t="s">
        <v>108</v>
      </c>
      <c r="AT48" s="558" t="s">
        <v>1207</v>
      </c>
      <c r="AU48" s="552" t="e">
        <f t="shared" si="1"/>
        <v>#VALUE!</v>
      </c>
      <c r="AV48" s="532"/>
      <c r="AW48" s="532"/>
      <c r="AX48" s="532"/>
    </row>
    <row r="49" spans="2:50" ht="32.25" x14ac:dyDescent="0.2">
      <c r="B49" s="535" t="s">
        <v>198</v>
      </c>
      <c r="C49" s="529" t="s">
        <v>199</v>
      </c>
      <c r="D49" s="529" t="s">
        <v>201</v>
      </c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8"/>
      <c r="T49" s="538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  <c r="AJ49" s="539"/>
      <c r="AK49" s="539"/>
      <c r="AL49" s="539"/>
      <c r="AM49" s="539"/>
      <c r="AN49" s="539"/>
      <c r="AO49" s="539"/>
      <c r="AP49" s="539"/>
      <c r="AQ49" s="539"/>
      <c r="AR49" s="534" t="s">
        <v>108</v>
      </c>
      <c r="AS49" s="534" t="s">
        <v>108</v>
      </c>
      <c r="AT49" s="558" t="s">
        <v>1208</v>
      </c>
      <c r="AU49" s="552" t="e">
        <f t="shared" si="1"/>
        <v>#VALUE!</v>
      </c>
      <c r="AV49" s="532"/>
      <c r="AW49" s="532"/>
      <c r="AX49" s="532"/>
    </row>
    <row r="50" spans="2:50" ht="12.75" x14ac:dyDescent="0.2">
      <c r="B50" s="535" t="s">
        <v>147</v>
      </c>
      <c r="C50" s="529" t="s">
        <v>200</v>
      </c>
      <c r="D50" s="529" t="s">
        <v>882</v>
      </c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8"/>
      <c r="T50" s="538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539"/>
      <c r="AM50" s="539"/>
      <c r="AN50" s="539"/>
      <c r="AO50" s="539"/>
      <c r="AP50" s="539"/>
      <c r="AQ50" s="539"/>
      <c r="AR50" s="534" t="s">
        <v>108</v>
      </c>
      <c r="AS50" s="534" t="s">
        <v>108</v>
      </c>
      <c r="AT50" s="534" t="s">
        <v>108</v>
      </c>
      <c r="AU50" s="534" t="s">
        <v>108</v>
      </c>
      <c r="AV50" s="532"/>
      <c r="AW50" s="532"/>
      <c r="AX50" s="532"/>
    </row>
    <row r="51" spans="2:50" ht="32.25" x14ac:dyDescent="0.2">
      <c r="B51" s="535" t="s">
        <v>202</v>
      </c>
      <c r="C51" s="529" t="s">
        <v>203</v>
      </c>
      <c r="D51" s="529" t="s">
        <v>206</v>
      </c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8"/>
      <c r="T51" s="538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39"/>
      <c r="AG51" s="539"/>
      <c r="AH51" s="539"/>
      <c r="AI51" s="539"/>
      <c r="AJ51" s="539"/>
      <c r="AK51" s="539"/>
      <c r="AL51" s="539"/>
      <c r="AM51" s="539"/>
      <c r="AN51" s="539"/>
      <c r="AO51" s="539"/>
      <c r="AP51" s="539"/>
      <c r="AQ51" s="539"/>
      <c r="AR51" s="534" t="s">
        <v>108</v>
      </c>
      <c r="AS51" s="534" t="s">
        <v>108</v>
      </c>
      <c r="AT51" s="558" t="s">
        <v>1209</v>
      </c>
      <c r="AU51" s="552" t="e">
        <f t="shared" si="1"/>
        <v>#VALUE!</v>
      </c>
      <c r="AV51" s="532"/>
      <c r="AW51" s="532"/>
      <c r="AX51" s="532"/>
    </row>
    <row r="52" spans="2:50" ht="32.25" x14ac:dyDescent="0.2">
      <c r="B52" s="535" t="s">
        <v>204</v>
      </c>
      <c r="C52" s="529" t="s">
        <v>205</v>
      </c>
      <c r="D52" s="529" t="s">
        <v>883</v>
      </c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8"/>
      <c r="T52" s="538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39"/>
      <c r="AL52" s="539"/>
      <c r="AM52" s="539"/>
      <c r="AN52" s="539"/>
      <c r="AO52" s="539"/>
      <c r="AP52" s="539"/>
      <c r="AQ52" s="539"/>
      <c r="AR52" s="534" t="s">
        <v>108</v>
      </c>
      <c r="AS52" s="534" t="s">
        <v>108</v>
      </c>
      <c r="AT52" s="558" t="s">
        <v>1210</v>
      </c>
      <c r="AU52" s="552" t="e">
        <f t="shared" si="1"/>
        <v>#VALUE!</v>
      </c>
      <c r="AV52" s="532"/>
      <c r="AW52" s="532"/>
      <c r="AX52" s="532"/>
    </row>
    <row r="53" spans="2:50" ht="12.75" x14ac:dyDescent="0.2">
      <c r="B53" s="535" t="s">
        <v>147</v>
      </c>
      <c r="C53" s="529" t="s">
        <v>207</v>
      </c>
      <c r="D53" s="529" t="s">
        <v>884</v>
      </c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8"/>
      <c r="T53" s="538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39"/>
      <c r="AH53" s="539"/>
      <c r="AI53" s="539"/>
      <c r="AJ53" s="539"/>
      <c r="AK53" s="539"/>
      <c r="AL53" s="539"/>
      <c r="AM53" s="539"/>
      <c r="AN53" s="539"/>
      <c r="AO53" s="539"/>
      <c r="AP53" s="539"/>
      <c r="AQ53" s="539"/>
      <c r="AR53" s="534" t="s">
        <v>108</v>
      </c>
      <c r="AS53" s="534" t="s">
        <v>108</v>
      </c>
      <c r="AT53" s="534" t="s">
        <v>108</v>
      </c>
      <c r="AU53" s="534" t="s">
        <v>108</v>
      </c>
      <c r="AV53" s="532"/>
      <c r="AW53" s="532"/>
      <c r="AX53" s="532"/>
    </row>
    <row r="54" spans="2:50" ht="32.25" x14ac:dyDescent="0.2">
      <c r="B54" s="535" t="s">
        <v>208</v>
      </c>
      <c r="C54" s="529" t="s">
        <v>209</v>
      </c>
      <c r="D54" s="529" t="s">
        <v>885</v>
      </c>
      <c r="E54" s="537"/>
      <c r="F54" s="537"/>
      <c r="G54" s="537"/>
      <c r="H54" s="537"/>
      <c r="I54" s="537">
        <f>0</f>
        <v>0</v>
      </c>
      <c r="J54" s="537">
        <f>0</f>
        <v>0</v>
      </c>
      <c r="K54" s="537">
        <f>0</f>
        <v>0</v>
      </c>
      <c r="L54" s="537">
        <f>0</f>
        <v>0</v>
      </c>
      <c r="M54" s="537"/>
      <c r="N54" s="537"/>
      <c r="O54" s="537">
        <f>0</f>
        <v>0</v>
      </c>
      <c r="P54" s="537">
        <f>0</f>
        <v>0</v>
      </c>
      <c r="Q54" s="537"/>
      <c r="R54" s="537"/>
      <c r="S54" s="537">
        <f>0</f>
        <v>0</v>
      </c>
      <c r="T54" s="537">
        <f>0</f>
        <v>0</v>
      </c>
      <c r="U54" s="539"/>
      <c r="V54" s="539"/>
      <c r="W54" s="539"/>
      <c r="X54" s="539"/>
      <c r="Y54" s="539"/>
      <c r="Z54" s="539"/>
      <c r="AA54" s="539"/>
      <c r="AB54" s="539"/>
      <c r="AC54" s="539"/>
      <c r="AD54" s="539"/>
      <c r="AE54" s="539"/>
      <c r="AF54" s="539"/>
      <c r="AG54" s="539"/>
      <c r="AH54" s="539"/>
      <c r="AI54" s="539"/>
      <c r="AJ54" s="539"/>
      <c r="AK54" s="539"/>
      <c r="AL54" s="539"/>
      <c r="AM54" s="539"/>
      <c r="AN54" s="539"/>
      <c r="AO54" s="539"/>
      <c r="AP54" s="539"/>
      <c r="AQ54" s="539"/>
      <c r="AR54" s="534" t="s">
        <v>108</v>
      </c>
      <c r="AS54" s="534" t="s">
        <v>108</v>
      </c>
      <c r="AT54" s="558" t="s">
        <v>1211</v>
      </c>
      <c r="AU54" s="552" t="e">
        <f t="shared" si="1"/>
        <v>#VALUE!</v>
      </c>
      <c r="AV54" s="532"/>
      <c r="AW54" s="532"/>
      <c r="AX54" s="532"/>
    </row>
    <row r="55" spans="2:50" ht="32.25" x14ac:dyDescent="0.2">
      <c r="B55" s="535" t="s">
        <v>210</v>
      </c>
      <c r="C55" s="529" t="s">
        <v>211</v>
      </c>
      <c r="D55" s="529" t="s">
        <v>886</v>
      </c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8"/>
      <c r="T55" s="538"/>
      <c r="U55" s="539"/>
      <c r="V55" s="539"/>
      <c r="W55" s="539"/>
      <c r="X55" s="539"/>
      <c r="Y55" s="539"/>
      <c r="Z55" s="539"/>
      <c r="AA55" s="539"/>
      <c r="AB55" s="539"/>
      <c r="AC55" s="539"/>
      <c r="AD55" s="539"/>
      <c r="AE55" s="539"/>
      <c r="AF55" s="539"/>
      <c r="AG55" s="539"/>
      <c r="AH55" s="539"/>
      <c r="AI55" s="539"/>
      <c r="AJ55" s="539"/>
      <c r="AK55" s="539"/>
      <c r="AL55" s="539"/>
      <c r="AM55" s="539"/>
      <c r="AN55" s="539"/>
      <c r="AO55" s="539"/>
      <c r="AP55" s="539"/>
      <c r="AQ55" s="539"/>
      <c r="AR55" s="534" t="s">
        <v>108</v>
      </c>
      <c r="AS55" s="534" t="s">
        <v>108</v>
      </c>
      <c r="AT55" s="558" t="s">
        <v>1212</v>
      </c>
      <c r="AU55" s="552" t="e">
        <f t="shared" si="1"/>
        <v>#VALUE!</v>
      </c>
      <c r="AV55" s="532"/>
      <c r="AW55" s="532"/>
      <c r="AX55" s="532"/>
    </row>
    <row r="56" spans="2:50" ht="32.25" x14ac:dyDescent="0.2">
      <c r="B56" s="535" t="s">
        <v>212</v>
      </c>
      <c r="C56" s="529" t="s">
        <v>213</v>
      </c>
      <c r="D56" s="529" t="s">
        <v>216</v>
      </c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8"/>
      <c r="T56" s="538"/>
      <c r="U56" s="539"/>
      <c r="V56" s="539"/>
      <c r="W56" s="539"/>
      <c r="X56" s="539"/>
      <c r="Y56" s="539"/>
      <c r="Z56" s="539"/>
      <c r="AA56" s="539"/>
      <c r="AB56" s="539"/>
      <c r="AC56" s="539"/>
      <c r="AD56" s="539"/>
      <c r="AE56" s="539"/>
      <c r="AF56" s="539"/>
      <c r="AG56" s="539"/>
      <c r="AH56" s="539"/>
      <c r="AI56" s="539"/>
      <c r="AJ56" s="539"/>
      <c r="AK56" s="539"/>
      <c r="AL56" s="539"/>
      <c r="AM56" s="539"/>
      <c r="AN56" s="539"/>
      <c r="AO56" s="539"/>
      <c r="AP56" s="539"/>
      <c r="AQ56" s="539"/>
      <c r="AR56" s="534" t="s">
        <v>108</v>
      </c>
      <c r="AS56" s="534" t="s">
        <v>108</v>
      </c>
      <c r="AT56" s="558" t="s">
        <v>1213</v>
      </c>
      <c r="AU56" s="552" t="e">
        <f t="shared" si="1"/>
        <v>#VALUE!</v>
      </c>
      <c r="AV56" s="532"/>
      <c r="AW56" s="532"/>
      <c r="AX56" s="532"/>
    </row>
    <row r="57" spans="2:50" ht="12.75" x14ac:dyDescent="0.2">
      <c r="B57" s="535" t="s">
        <v>214</v>
      </c>
      <c r="C57" s="529" t="s">
        <v>215</v>
      </c>
      <c r="D57" s="529" t="s">
        <v>219</v>
      </c>
      <c r="E57" s="537" t="s">
        <v>108</v>
      </c>
      <c r="F57" s="537" t="s">
        <v>108</v>
      </c>
      <c r="G57" s="537" t="s">
        <v>108</v>
      </c>
      <c r="H57" s="537" t="s">
        <v>146</v>
      </c>
      <c r="I57" s="537" t="s">
        <v>108</v>
      </c>
      <c r="J57" s="537" t="s">
        <v>108</v>
      </c>
      <c r="K57" s="537" t="s">
        <v>108</v>
      </c>
      <c r="L57" s="537" t="s">
        <v>146</v>
      </c>
      <c r="M57" s="537" t="s">
        <v>108</v>
      </c>
      <c r="N57" s="537" t="s">
        <v>108</v>
      </c>
      <c r="O57" s="537" t="s">
        <v>108</v>
      </c>
      <c r="P57" s="537" t="s">
        <v>146</v>
      </c>
      <c r="Q57" s="537" t="s">
        <v>108</v>
      </c>
      <c r="R57" s="537" t="s">
        <v>146</v>
      </c>
      <c r="S57" s="537" t="s">
        <v>108</v>
      </c>
      <c r="T57" s="537" t="s">
        <v>146</v>
      </c>
      <c r="U57" s="537" t="s">
        <v>108</v>
      </c>
      <c r="V57" s="537" t="s">
        <v>108</v>
      </c>
      <c r="W57" s="537" t="s">
        <v>108</v>
      </c>
      <c r="X57" s="537" t="s">
        <v>108</v>
      </c>
      <c r="Y57" s="537" t="s">
        <v>108</v>
      </c>
      <c r="Z57" s="537" t="s">
        <v>108</v>
      </c>
      <c r="AA57" s="537" t="s">
        <v>108</v>
      </c>
      <c r="AB57" s="537" t="s">
        <v>108</v>
      </c>
      <c r="AC57" s="537" t="s">
        <v>108</v>
      </c>
      <c r="AD57" s="537" t="s">
        <v>108</v>
      </c>
      <c r="AE57" s="537" t="s">
        <v>108</v>
      </c>
      <c r="AF57" s="537" t="s">
        <v>108</v>
      </c>
      <c r="AG57" s="537" t="s">
        <v>108</v>
      </c>
      <c r="AH57" s="537" t="s">
        <v>108</v>
      </c>
      <c r="AI57" s="537" t="s">
        <v>108</v>
      </c>
      <c r="AJ57" s="537" t="s">
        <v>108</v>
      </c>
      <c r="AK57" s="537" t="s">
        <v>108</v>
      </c>
      <c r="AL57" s="537" t="s">
        <v>108</v>
      </c>
      <c r="AM57" s="537" t="s">
        <v>108</v>
      </c>
      <c r="AN57" s="537" t="s">
        <v>108</v>
      </c>
      <c r="AO57" s="537" t="s">
        <v>108</v>
      </c>
      <c r="AP57" s="537" t="s">
        <v>108</v>
      </c>
      <c r="AQ57" s="537" t="s">
        <v>108</v>
      </c>
      <c r="AR57" s="534" t="s">
        <v>108</v>
      </c>
      <c r="AS57" s="534" t="s">
        <v>108</v>
      </c>
      <c r="AT57" s="534" t="s">
        <v>108</v>
      </c>
      <c r="AU57" s="534" t="s">
        <v>108</v>
      </c>
      <c r="AV57" s="532"/>
      <c r="AW57" s="532"/>
      <c r="AX57" s="532"/>
    </row>
    <row r="58" spans="2:50" ht="32.25" x14ac:dyDescent="0.2">
      <c r="B58" s="535" t="s">
        <v>217</v>
      </c>
      <c r="C58" s="529" t="s">
        <v>218</v>
      </c>
      <c r="D58" s="529" t="s">
        <v>222</v>
      </c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8"/>
      <c r="T58" s="538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539"/>
      <c r="AK58" s="539"/>
      <c r="AL58" s="539"/>
      <c r="AM58" s="539"/>
      <c r="AN58" s="539"/>
      <c r="AO58" s="539"/>
      <c r="AP58" s="539"/>
      <c r="AQ58" s="539"/>
      <c r="AR58" s="534" t="s">
        <v>108</v>
      </c>
      <c r="AS58" s="534" t="s">
        <v>108</v>
      </c>
      <c r="AT58" s="558" t="s">
        <v>1214</v>
      </c>
      <c r="AU58" s="552" t="e">
        <f t="shared" si="1"/>
        <v>#VALUE!</v>
      </c>
      <c r="AV58" s="532"/>
      <c r="AW58" s="532"/>
      <c r="AX58" s="532"/>
    </row>
    <row r="59" spans="2:50" ht="32.25" x14ac:dyDescent="0.2">
      <c r="B59" s="535" t="s">
        <v>220</v>
      </c>
      <c r="C59" s="529" t="s">
        <v>221</v>
      </c>
      <c r="D59" s="529" t="s">
        <v>225</v>
      </c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8"/>
      <c r="T59" s="538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539"/>
      <c r="AO59" s="539"/>
      <c r="AP59" s="539"/>
      <c r="AQ59" s="539"/>
      <c r="AR59" s="534" t="s">
        <v>108</v>
      </c>
      <c r="AS59" s="534" t="s">
        <v>108</v>
      </c>
      <c r="AT59" s="558" t="s">
        <v>1215</v>
      </c>
      <c r="AU59" s="552" t="e">
        <f t="shared" si="1"/>
        <v>#VALUE!</v>
      </c>
      <c r="AV59" s="532"/>
      <c r="AW59" s="532"/>
      <c r="AX59" s="532"/>
    </row>
    <row r="60" spans="2:50" ht="32.25" x14ac:dyDescent="0.2">
      <c r="B60" s="542" t="s">
        <v>223</v>
      </c>
      <c r="C60" s="529" t="s">
        <v>224</v>
      </c>
      <c r="D60" s="529" t="s">
        <v>228</v>
      </c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8"/>
      <c r="T60" s="538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39"/>
      <c r="AL60" s="539"/>
      <c r="AM60" s="539"/>
      <c r="AN60" s="539"/>
      <c r="AO60" s="539"/>
      <c r="AP60" s="539"/>
      <c r="AQ60" s="539"/>
      <c r="AR60" s="534" t="s">
        <v>108</v>
      </c>
      <c r="AS60" s="534" t="s">
        <v>108</v>
      </c>
      <c r="AT60" s="558" t="s">
        <v>1216</v>
      </c>
      <c r="AU60" s="552" t="e">
        <f t="shared" si="1"/>
        <v>#VALUE!</v>
      </c>
      <c r="AV60" s="532"/>
      <c r="AW60" s="532"/>
      <c r="AX60" s="532"/>
    </row>
    <row r="61" spans="2:50" ht="32.25" x14ac:dyDescent="0.2">
      <c r="B61" s="535" t="s">
        <v>226</v>
      </c>
      <c r="C61" s="529" t="s">
        <v>227</v>
      </c>
      <c r="D61" s="529" t="s">
        <v>231</v>
      </c>
      <c r="E61" s="537"/>
      <c r="F61" s="537"/>
      <c r="G61" s="537"/>
      <c r="H61" s="537"/>
      <c r="I61" s="537"/>
      <c r="J61" s="537">
        <f>0</f>
        <v>0</v>
      </c>
      <c r="K61" s="537"/>
      <c r="L61" s="537"/>
      <c r="M61" s="537"/>
      <c r="N61" s="537"/>
      <c r="O61" s="537"/>
      <c r="P61" s="537"/>
      <c r="Q61" s="537"/>
      <c r="R61" s="537"/>
      <c r="S61" s="538"/>
      <c r="T61" s="538"/>
      <c r="U61" s="539"/>
      <c r="V61" s="539"/>
      <c r="W61" s="539"/>
      <c r="X61" s="539"/>
      <c r="Y61" s="539"/>
      <c r="Z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/>
      <c r="AR61" s="534" t="s">
        <v>108</v>
      </c>
      <c r="AS61" s="534" t="s">
        <v>108</v>
      </c>
      <c r="AT61" s="558" t="s">
        <v>1217</v>
      </c>
      <c r="AU61" s="552" t="e">
        <f t="shared" si="1"/>
        <v>#VALUE!</v>
      </c>
      <c r="AV61" s="532"/>
      <c r="AW61" s="532"/>
      <c r="AX61" s="532"/>
    </row>
    <row r="62" spans="2:50" ht="32.25" x14ac:dyDescent="0.2">
      <c r="B62" s="542" t="s">
        <v>229</v>
      </c>
      <c r="C62" s="529" t="s">
        <v>230</v>
      </c>
      <c r="D62" s="529" t="s">
        <v>234</v>
      </c>
      <c r="E62" s="537"/>
      <c r="F62" s="537"/>
      <c r="G62" s="537"/>
      <c r="H62" s="537"/>
      <c r="I62" s="537"/>
      <c r="J62" s="537">
        <f>0</f>
        <v>0</v>
      </c>
      <c r="K62" s="537"/>
      <c r="L62" s="537"/>
      <c r="M62" s="537"/>
      <c r="N62" s="537"/>
      <c r="O62" s="537"/>
      <c r="P62" s="537"/>
      <c r="Q62" s="537"/>
      <c r="R62" s="537"/>
      <c r="S62" s="538"/>
      <c r="T62" s="538"/>
      <c r="U62" s="539"/>
      <c r="V62" s="539"/>
      <c r="W62" s="539"/>
      <c r="X62" s="539"/>
      <c r="Y62" s="539"/>
      <c r="Z62" s="539"/>
      <c r="AA62" s="539"/>
      <c r="AB62" s="539"/>
      <c r="AC62" s="539"/>
      <c r="AD62" s="539"/>
      <c r="AE62" s="539"/>
      <c r="AF62" s="539"/>
      <c r="AG62" s="539"/>
      <c r="AH62" s="539"/>
      <c r="AI62" s="539"/>
      <c r="AJ62" s="539"/>
      <c r="AK62" s="539"/>
      <c r="AL62" s="539"/>
      <c r="AM62" s="539"/>
      <c r="AN62" s="539"/>
      <c r="AO62" s="539"/>
      <c r="AP62" s="539"/>
      <c r="AQ62" s="539"/>
      <c r="AR62" s="534" t="s">
        <v>108</v>
      </c>
      <c r="AS62" s="534" t="s">
        <v>108</v>
      </c>
      <c r="AT62" s="558" t="s">
        <v>1218</v>
      </c>
      <c r="AU62" s="552" t="e">
        <f t="shared" si="1"/>
        <v>#VALUE!</v>
      </c>
      <c r="AV62" s="532"/>
      <c r="AW62" s="532"/>
      <c r="AX62" s="532"/>
    </row>
    <row r="63" spans="2:50" ht="32.25" x14ac:dyDescent="0.2">
      <c r="B63" s="535" t="s">
        <v>232</v>
      </c>
      <c r="C63" s="529" t="s">
        <v>233</v>
      </c>
      <c r="D63" s="529" t="s">
        <v>237</v>
      </c>
      <c r="E63" s="537"/>
      <c r="F63" s="537"/>
      <c r="G63" s="537"/>
      <c r="H63" s="537"/>
      <c r="I63" s="537"/>
      <c r="J63" s="537">
        <f>0</f>
        <v>0</v>
      </c>
      <c r="K63" s="537"/>
      <c r="L63" s="537"/>
      <c r="M63" s="537"/>
      <c r="N63" s="537"/>
      <c r="O63" s="537"/>
      <c r="P63" s="537"/>
      <c r="Q63" s="537"/>
      <c r="R63" s="537"/>
      <c r="S63" s="538"/>
      <c r="T63" s="538"/>
      <c r="U63" s="539"/>
      <c r="V63" s="539"/>
      <c r="W63" s="539"/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L63" s="539"/>
      <c r="AM63" s="539"/>
      <c r="AN63" s="539"/>
      <c r="AO63" s="539"/>
      <c r="AP63" s="539"/>
      <c r="AQ63" s="539"/>
      <c r="AR63" s="534" t="s">
        <v>108</v>
      </c>
      <c r="AS63" s="534" t="s">
        <v>108</v>
      </c>
      <c r="AT63" s="558" t="s">
        <v>1219</v>
      </c>
      <c r="AU63" s="552" t="e">
        <f t="shared" si="1"/>
        <v>#VALUE!</v>
      </c>
      <c r="AV63" s="532"/>
      <c r="AW63" s="532"/>
      <c r="AX63" s="532"/>
    </row>
    <row r="64" spans="2:50" ht="32.25" x14ac:dyDescent="0.2">
      <c r="B64" s="542" t="s">
        <v>235</v>
      </c>
      <c r="C64" s="529" t="s">
        <v>236</v>
      </c>
      <c r="D64" s="529" t="s">
        <v>240</v>
      </c>
      <c r="E64" s="537"/>
      <c r="F64" s="537"/>
      <c r="G64" s="537"/>
      <c r="H64" s="537"/>
      <c r="I64" s="537"/>
      <c r="J64" s="537">
        <f>0</f>
        <v>0</v>
      </c>
      <c r="K64" s="537"/>
      <c r="L64" s="537"/>
      <c r="M64" s="537"/>
      <c r="N64" s="537"/>
      <c r="O64" s="537"/>
      <c r="P64" s="537"/>
      <c r="Q64" s="537"/>
      <c r="R64" s="537"/>
      <c r="S64" s="538"/>
      <c r="T64" s="538"/>
      <c r="U64" s="539"/>
      <c r="V64" s="539"/>
      <c r="W64" s="539"/>
      <c r="X64" s="539"/>
      <c r="Y64" s="539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39"/>
      <c r="AK64" s="539"/>
      <c r="AL64" s="539"/>
      <c r="AM64" s="539"/>
      <c r="AN64" s="539"/>
      <c r="AO64" s="539"/>
      <c r="AP64" s="539"/>
      <c r="AQ64" s="539"/>
      <c r="AR64" s="534" t="s">
        <v>108</v>
      </c>
      <c r="AS64" s="534" t="s">
        <v>108</v>
      </c>
      <c r="AT64" s="558" t="s">
        <v>1220</v>
      </c>
      <c r="AU64" s="552" t="e">
        <f t="shared" si="1"/>
        <v>#VALUE!</v>
      </c>
      <c r="AV64" s="532"/>
      <c r="AW64" s="532"/>
      <c r="AX64" s="532"/>
    </row>
    <row r="65" spans="2:50" ht="32.25" x14ac:dyDescent="0.2">
      <c r="B65" s="535" t="s">
        <v>238</v>
      </c>
      <c r="C65" s="529" t="s">
        <v>239</v>
      </c>
      <c r="D65" s="529" t="s">
        <v>243</v>
      </c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8"/>
      <c r="T65" s="538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39"/>
      <c r="AL65" s="539"/>
      <c r="AM65" s="539"/>
      <c r="AN65" s="539"/>
      <c r="AO65" s="539"/>
      <c r="AP65" s="539"/>
      <c r="AQ65" s="539"/>
      <c r="AR65" s="534" t="s">
        <v>108</v>
      </c>
      <c r="AS65" s="534" t="s">
        <v>108</v>
      </c>
      <c r="AT65" s="558" t="s">
        <v>1221</v>
      </c>
      <c r="AU65" s="552" t="e">
        <f t="shared" si="1"/>
        <v>#VALUE!</v>
      </c>
      <c r="AV65" s="532"/>
      <c r="AW65" s="532"/>
      <c r="AX65" s="532"/>
    </row>
    <row r="66" spans="2:50" ht="32.25" x14ac:dyDescent="0.2">
      <c r="B66" s="542" t="s">
        <v>241</v>
      </c>
      <c r="C66" s="529" t="s">
        <v>242</v>
      </c>
      <c r="D66" s="529" t="s">
        <v>246</v>
      </c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8"/>
      <c r="T66" s="538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39"/>
      <c r="AK66" s="539"/>
      <c r="AL66" s="539"/>
      <c r="AM66" s="539"/>
      <c r="AN66" s="539"/>
      <c r="AO66" s="539"/>
      <c r="AP66" s="539"/>
      <c r="AQ66" s="539"/>
      <c r="AR66" s="534" t="s">
        <v>108</v>
      </c>
      <c r="AS66" s="534" t="s">
        <v>108</v>
      </c>
      <c r="AT66" s="558" t="s">
        <v>1222</v>
      </c>
      <c r="AU66" s="552" t="e">
        <f t="shared" si="1"/>
        <v>#VALUE!</v>
      </c>
      <c r="AV66" s="532"/>
      <c r="AW66" s="532"/>
      <c r="AX66" s="532"/>
    </row>
    <row r="67" spans="2:50" ht="32.25" x14ac:dyDescent="0.2">
      <c r="B67" s="535" t="s">
        <v>244</v>
      </c>
      <c r="C67" s="529" t="s">
        <v>245</v>
      </c>
      <c r="D67" s="529" t="s">
        <v>250</v>
      </c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8"/>
      <c r="T67" s="538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39"/>
      <c r="AL67" s="539"/>
      <c r="AM67" s="539"/>
      <c r="AN67" s="539"/>
      <c r="AO67" s="539"/>
      <c r="AP67" s="539"/>
      <c r="AQ67" s="539"/>
      <c r="AR67" s="534" t="s">
        <v>108</v>
      </c>
      <c r="AS67" s="534" t="s">
        <v>108</v>
      </c>
      <c r="AT67" s="558" t="s">
        <v>1223</v>
      </c>
      <c r="AU67" s="552" t="e">
        <f t="shared" si="1"/>
        <v>#VALUE!</v>
      </c>
      <c r="AV67" s="532"/>
      <c r="AW67" s="532"/>
      <c r="AX67" s="532"/>
    </row>
    <row r="68" spans="2:50" ht="12.75" x14ac:dyDescent="0.2">
      <c r="B68" s="535" t="s">
        <v>147</v>
      </c>
      <c r="C68" s="529" t="s">
        <v>247</v>
      </c>
      <c r="D68" s="529" t="s">
        <v>887</v>
      </c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8"/>
      <c r="T68" s="538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39"/>
      <c r="AK68" s="539"/>
      <c r="AL68" s="539"/>
      <c r="AM68" s="539"/>
      <c r="AN68" s="539"/>
      <c r="AO68" s="539"/>
      <c r="AP68" s="539"/>
      <c r="AQ68" s="539"/>
      <c r="AR68" s="534" t="s">
        <v>108</v>
      </c>
      <c r="AS68" s="534" t="s">
        <v>108</v>
      </c>
      <c r="AT68" s="534" t="s">
        <v>108</v>
      </c>
      <c r="AU68" s="534" t="s">
        <v>108</v>
      </c>
      <c r="AV68" s="532"/>
      <c r="AW68" s="532"/>
      <c r="AX68" s="532"/>
    </row>
    <row r="69" spans="2:50" ht="32.25" x14ac:dyDescent="0.2">
      <c r="B69" s="535" t="s">
        <v>248</v>
      </c>
      <c r="C69" s="529" t="s">
        <v>249</v>
      </c>
      <c r="D69" s="529" t="s">
        <v>253</v>
      </c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8"/>
      <c r="T69" s="538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9"/>
      <c r="AM69" s="539"/>
      <c r="AN69" s="539"/>
      <c r="AO69" s="539"/>
      <c r="AP69" s="539"/>
      <c r="AQ69" s="539"/>
      <c r="AR69" s="534" t="s">
        <v>108</v>
      </c>
      <c r="AS69" s="534" t="s">
        <v>108</v>
      </c>
      <c r="AT69" s="558" t="s">
        <v>1224</v>
      </c>
      <c r="AU69" s="552" t="e">
        <f t="shared" si="1"/>
        <v>#VALUE!</v>
      </c>
      <c r="AV69" s="532"/>
      <c r="AW69" s="532"/>
      <c r="AX69" s="532"/>
    </row>
    <row r="70" spans="2:50" ht="32.25" x14ac:dyDescent="0.2">
      <c r="B70" s="535" t="s">
        <v>251</v>
      </c>
      <c r="C70" s="529" t="s">
        <v>252</v>
      </c>
      <c r="D70" s="529" t="s">
        <v>256</v>
      </c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8"/>
      <c r="T70" s="538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34" t="s">
        <v>108</v>
      </c>
      <c r="AS70" s="534" t="s">
        <v>108</v>
      </c>
      <c r="AT70" s="558" t="s">
        <v>1225</v>
      </c>
      <c r="AU70" s="552" t="e">
        <f t="shared" si="1"/>
        <v>#VALUE!</v>
      </c>
      <c r="AV70" s="532"/>
      <c r="AW70" s="532"/>
      <c r="AX70" s="532"/>
    </row>
    <row r="71" spans="2:50" ht="32.25" x14ac:dyDescent="0.2">
      <c r="B71" s="535" t="s">
        <v>254</v>
      </c>
      <c r="C71" s="529" t="s">
        <v>255</v>
      </c>
      <c r="D71" s="529" t="s">
        <v>259</v>
      </c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8"/>
      <c r="T71" s="538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4" t="s">
        <v>108</v>
      </c>
      <c r="AS71" s="534" t="s">
        <v>108</v>
      </c>
      <c r="AT71" s="558" t="s">
        <v>1226</v>
      </c>
      <c r="AU71" s="552" t="e">
        <f t="shared" si="1"/>
        <v>#VALUE!</v>
      </c>
      <c r="AV71" s="532"/>
      <c r="AW71" s="532"/>
      <c r="AX71" s="532"/>
    </row>
    <row r="72" spans="2:50" ht="32.25" x14ac:dyDescent="0.2">
      <c r="B72" s="535" t="s">
        <v>257</v>
      </c>
      <c r="C72" s="529" t="s">
        <v>258</v>
      </c>
      <c r="D72" s="529" t="s">
        <v>260</v>
      </c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8"/>
      <c r="T72" s="538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34" t="s">
        <v>108</v>
      </c>
      <c r="AS72" s="534" t="s">
        <v>108</v>
      </c>
      <c r="AT72" s="558" t="s">
        <v>1227</v>
      </c>
      <c r="AU72" s="552" t="e">
        <f t="shared" si="1"/>
        <v>#VALUE!</v>
      </c>
      <c r="AV72" s="532"/>
      <c r="AW72" s="532"/>
      <c r="AX72" s="532"/>
    </row>
    <row r="73" spans="2:50" ht="32.25" x14ac:dyDescent="0.2">
      <c r="B73" s="535" t="s">
        <v>261</v>
      </c>
      <c r="C73" s="529" t="s">
        <v>262</v>
      </c>
      <c r="D73" s="529" t="s">
        <v>266</v>
      </c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8"/>
      <c r="T73" s="538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39"/>
      <c r="AK73" s="539"/>
      <c r="AL73" s="539"/>
      <c r="AM73" s="539"/>
      <c r="AN73" s="539"/>
      <c r="AO73" s="539"/>
      <c r="AP73" s="539"/>
      <c r="AQ73" s="539"/>
      <c r="AR73" s="534" t="s">
        <v>108</v>
      </c>
      <c r="AS73" s="534" t="s">
        <v>108</v>
      </c>
      <c r="AT73" s="558" t="s">
        <v>1228</v>
      </c>
      <c r="AU73" s="552" t="e">
        <f t="shared" si="1"/>
        <v>#VALUE!</v>
      </c>
      <c r="AV73" s="532"/>
      <c r="AW73" s="532"/>
      <c r="AX73" s="532"/>
    </row>
    <row r="74" spans="2:50" ht="12.75" x14ac:dyDescent="0.2">
      <c r="B74" s="535" t="s">
        <v>147</v>
      </c>
      <c r="C74" s="529" t="s">
        <v>263</v>
      </c>
      <c r="D74" s="529" t="s">
        <v>888</v>
      </c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8"/>
      <c r="T74" s="538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39"/>
      <c r="AK74" s="539"/>
      <c r="AL74" s="539"/>
      <c r="AM74" s="539"/>
      <c r="AN74" s="539"/>
      <c r="AO74" s="539"/>
      <c r="AP74" s="539"/>
      <c r="AQ74" s="539"/>
      <c r="AR74" s="534" t="s">
        <v>108</v>
      </c>
      <c r="AS74" s="534" t="s">
        <v>108</v>
      </c>
      <c r="AT74" s="534" t="s">
        <v>108</v>
      </c>
      <c r="AU74" s="534" t="s">
        <v>108</v>
      </c>
      <c r="AV74" s="532"/>
      <c r="AW74" s="532"/>
      <c r="AX74" s="532"/>
    </row>
    <row r="75" spans="2:50" ht="32.25" x14ac:dyDescent="0.2">
      <c r="B75" s="535" t="s">
        <v>264</v>
      </c>
      <c r="C75" s="529" t="s">
        <v>265</v>
      </c>
      <c r="D75" s="529" t="s">
        <v>889</v>
      </c>
      <c r="E75" s="537"/>
      <c r="F75" s="540"/>
      <c r="G75" s="540"/>
      <c r="H75" s="540"/>
      <c r="I75" s="540"/>
      <c r="J75" s="540"/>
      <c r="K75" s="540"/>
      <c r="L75" s="540"/>
      <c r="M75" s="537"/>
      <c r="N75" s="540"/>
      <c r="O75" s="540"/>
      <c r="P75" s="540"/>
      <c r="Q75" s="540"/>
      <c r="R75" s="540"/>
      <c r="S75" s="541"/>
      <c r="T75" s="541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39"/>
      <c r="AK75" s="539"/>
      <c r="AL75" s="539"/>
      <c r="AM75" s="539"/>
      <c r="AN75" s="539"/>
      <c r="AO75" s="539"/>
      <c r="AP75" s="539"/>
      <c r="AQ75" s="539"/>
      <c r="AR75" s="534" t="s">
        <v>108</v>
      </c>
      <c r="AS75" s="534" t="s">
        <v>108</v>
      </c>
      <c r="AT75" s="558" t="s">
        <v>1229</v>
      </c>
      <c r="AU75" s="552" t="e">
        <f t="shared" si="1"/>
        <v>#VALUE!</v>
      </c>
      <c r="AV75" s="532"/>
      <c r="AW75" s="532"/>
      <c r="AX75" s="532"/>
    </row>
    <row r="76" spans="2:50" ht="32.25" x14ac:dyDescent="0.2">
      <c r="B76" s="535" t="s">
        <v>894</v>
      </c>
      <c r="C76" s="529" t="s">
        <v>891</v>
      </c>
      <c r="D76" s="529" t="s">
        <v>269</v>
      </c>
      <c r="E76" s="537"/>
      <c r="F76" s="540"/>
      <c r="G76" s="540"/>
      <c r="H76" s="540"/>
      <c r="I76" s="540"/>
      <c r="J76" s="540"/>
      <c r="K76" s="540"/>
      <c r="L76" s="540"/>
      <c r="M76" s="537" t="s">
        <v>146</v>
      </c>
      <c r="N76" s="540" t="s">
        <v>146</v>
      </c>
      <c r="O76" s="540" t="s">
        <v>146</v>
      </c>
      <c r="P76" s="540" t="s">
        <v>146</v>
      </c>
      <c r="Q76" s="540" t="s">
        <v>146</v>
      </c>
      <c r="R76" s="540" t="s">
        <v>146</v>
      </c>
      <c r="S76" s="541" t="s">
        <v>146</v>
      </c>
      <c r="T76" s="541" t="s">
        <v>146</v>
      </c>
      <c r="U76" s="539"/>
      <c r="V76" s="539"/>
      <c r="W76" s="539"/>
      <c r="X76" s="539"/>
      <c r="Y76" s="539"/>
      <c r="Z76" s="539"/>
      <c r="AA76" s="539"/>
      <c r="AB76" s="539"/>
      <c r="AC76" s="539"/>
      <c r="AD76" s="539"/>
      <c r="AE76" s="539"/>
      <c r="AF76" s="539"/>
      <c r="AG76" s="539"/>
      <c r="AH76" s="539"/>
      <c r="AI76" s="539"/>
      <c r="AJ76" s="539"/>
      <c r="AK76" s="539"/>
      <c r="AL76" s="539"/>
      <c r="AM76" s="539"/>
      <c r="AN76" s="539"/>
      <c r="AO76" s="539"/>
      <c r="AP76" s="539"/>
      <c r="AQ76" s="539"/>
      <c r="AR76" s="534" t="s">
        <v>108</v>
      </c>
      <c r="AS76" s="534" t="s">
        <v>108</v>
      </c>
      <c r="AT76" s="558" t="s">
        <v>1230</v>
      </c>
      <c r="AU76" s="552" t="e">
        <f t="shared" ref="AU76:AU107" si="2">(E76+M76)/AT76</f>
        <v>#VALUE!</v>
      </c>
      <c r="AV76" s="532"/>
      <c r="AW76" s="532"/>
      <c r="AX76" s="532"/>
    </row>
    <row r="77" spans="2:50" ht="32.25" x14ac:dyDescent="0.2">
      <c r="B77" s="535" t="s">
        <v>267</v>
      </c>
      <c r="C77" s="529" t="s">
        <v>268</v>
      </c>
      <c r="D77" s="536" t="s">
        <v>1052</v>
      </c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8"/>
      <c r="T77" s="538"/>
      <c r="U77" s="539"/>
      <c r="V77" s="539"/>
      <c r="W77" s="539"/>
      <c r="X77" s="539"/>
      <c r="Y77" s="539"/>
      <c r="Z77" s="539"/>
      <c r="AA77" s="539"/>
      <c r="AB77" s="539"/>
      <c r="AC77" s="539"/>
      <c r="AD77" s="539"/>
      <c r="AE77" s="539"/>
      <c r="AF77" s="539"/>
      <c r="AG77" s="539"/>
      <c r="AH77" s="539"/>
      <c r="AI77" s="539"/>
      <c r="AJ77" s="539"/>
      <c r="AK77" s="539"/>
      <c r="AL77" s="539"/>
      <c r="AM77" s="539"/>
      <c r="AN77" s="539"/>
      <c r="AO77" s="539"/>
      <c r="AP77" s="539"/>
      <c r="AQ77" s="539"/>
      <c r="AR77" s="534" t="s">
        <v>108</v>
      </c>
      <c r="AS77" s="534" t="s">
        <v>108</v>
      </c>
      <c r="AT77" s="558" t="s">
        <v>1231</v>
      </c>
      <c r="AU77" s="552" t="e">
        <f t="shared" si="2"/>
        <v>#VALUE!</v>
      </c>
      <c r="AV77" s="532"/>
      <c r="AW77" s="532"/>
      <c r="AX77" s="532"/>
    </row>
    <row r="78" spans="2:50" ht="32.25" x14ac:dyDescent="0.2">
      <c r="B78" s="535" t="s">
        <v>270</v>
      </c>
      <c r="C78" s="529" t="s">
        <v>271</v>
      </c>
      <c r="D78" s="536" t="s">
        <v>276</v>
      </c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9"/>
      <c r="V78" s="539"/>
      <c r="W78" s="539"/>
      <c r="X78" s="539"/>
      <c r="Y78" s="539"/>
      <c r="Z78" s="539"/>
      <c r="AA78" s="539"/>
      <c r="AB78" s="539"/>
      <c r="AC78" s="539"/>
      <c r="AD78" s="539"/>
      <c r="AE78" s="539"/>
      <c r="AF78" s="539"/>
      <c r="AG78" s="539"/>
      <c r="AH78" s="539"/>
      <c r="AI78" s="539"/>
      <c r="AJ78" s="539"/>
      <c r="AK78" s="539"/>
      <c r="AL78" s="539"/>
      <c r="AM78" s="539"/>
      <c r="AN78" s="539"/>
      <c r="AO78" s="539"/>
      <c r="AP78" s="539"/>
      <c r="AQ78" s="539"/>
      <c r="AR78" s="534" t="s">
        <v>108</v>
      </c>
      <c r="AS78" s="534" t="s">
        <v>108</v>
      </c>
      <c r="AT78" s="558" t="s">
        <v>1232</v>
      </c>
      <c r="AU78" s="552" t="e">
        <f t="shared" si="2"/>
        <v>#VALUE!</v>
      </c>
      <c r="AV78" s="532"/>
      <c r="AW78" s="532"/>
      <c r="AX78" s="532"/>
    </row>
    <row r="79" spans="2:50" ht="32.25" x14ac:dyDescent="0.2">
      <c r="B79" s="535" t="s">
        <v>272</v>
      </c>
      <c r="C79" s="529" t="s">
        <v>273</v>
      </c>
      <c r="D79" s="536" t="s">
        <v>279</v>
      </c>
      <c r="E79" s="537"/>
      <c r="F79" s="537"/>
      <c r="G79" s="537"/>
      <c r="H79" s="537"/>
      <c r="I79" s="537"/>
      <c r="J79" s="537">
        <f>0</f>
        <v>0</v>
      </c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9"/>
      <c r="V79" s="539"/>
      <c r="W79" s="539"/>
      <c r="X79" s="539"/>
      <c r="Y79" s="539"/>
      <c r="Z79" s="539"/>
      <c r="AA79" s="539"/>
      <c r="AB79" s="539"/>
      <c r="AC79" s="539"/>
      <c r="AD79" s="539"/>
      <c r="AE79" s="539"/>
      <c r="AF79" s="539"/>
      <c r="AG79" s="539"/>
      <c r="AH79" s="539"/>
      <c r="AI79" s="539"/>
      <c r="AJ79" s="539"/>
      <c r="AK79" s="539"/>
      <c r="AL79" s="539"/>
      <c r="AM79" s="539"/>
      <c r="AN79" s="539"/>
      <c r="AO79" s="539"/>
      <c r="AP79" s="539"/>
      <c r="AQ79" s="539"/>
      <c r="AR79" s="534" t="s">
        <v>108</v>
      </c>
      <c r="AS79" s="534" t="s">
        <v>108</v>
      </c>
      <c r="AT79" s="558" t="s">
        <v>1233</v>
      </c>
      <c r="AU79" s="552" t="e">
        <f t="shared" si="2"/>
        <v>#VALUE!</v>
      </c>
      <c r="AV79" s="532"/>
      <c r="AW79" s="532"/>
      <c r="AX79" s="532"/>
    </row>
    <row r="80" spans="2:50" ht="12.75" x14ac:dyDescent="0.2">
      <c r="B80" s="535" t="s">
        <v>274</v>
      </c>
      <c r="C80" s="529" t="s">
        <v>275</v>
      </c>
      <c r="D80" s="536" t="s">
        <v>282</v>
      </c>
      <c r="E80" s="537" t="s">
        <v>172</v>
      </c>
      <c r="F80" s="537" t="s">
        <v>172</v>
      </c>
      <c r="G80" s="537" t="s">
        <v>172</v>
      </c>
      <c r="H80" s="537"/>
      <c r="I80" s="537" t="s">
        <v>108</v>
      </c>
      <c r="J80" s="537" t="s">
        <v>108</v>
      </c>
      <c r="K80" s="537" t="s">
        <v>108</v>
      </c>
      <c r="L80" s="537"/>
      <c r="M80" s="537" t="s">
        <v>172</v>
      </c>
      <c r="N80" s="537" t="s">
        <v>172</v>
      </c>
      <c r="O80" s="537" t="s">
        <v>108</v>
      </c>
      <c r="P80" s="537"/>
      <c r="Q80" s="537" t="s">
        <v>108</v>
      </c>
      <c r="R80" s="537"/>
      <c r="S80" s="537" t="s">
        <v>108</v>
      </c>
      <c r="T80" s="537"/>
      <c r="U80" s="537" t="s">
        <v>172</v>
      </c>
      <c r="V80" s="537" t="s">
        <v>172</v>
      </c>
      <c r="W80" s="537" t="s">
        <v>172</v>
      </c>
      <c r="X80" s="537" t="s">
        <v>172</v>
      </c>
      <c r="Y80" s="537" t="s">
        <v>172</v>
      </c>
      <c r="Z80" s="537" t="s">
        <v>172</v>
      </c>
      <c r="AA80" s="537" t="s">
        <v>172</v>
      </c>
      <c r="AB80" s="537" t="s">
        <v>172</v>
      </c>
      <c r="AC80" s="537" t="s">
        <v>172</v>
      </c>
      <c r="AD80" s="537" t="s">
        <v>172</v>
      </c>
      <c r="AE80" s="537" t="s">
        <v>172</v>
      </c>
      <c r="AF80" s="537" t="s">
        <v>172</v>
      </c>
      <c r="AG80" s="537" t="s">
        <v>172</v>
      </c>
      <c r="AH80" s="537" t="s">
        <v>172</v>
      </c>
      <c r="AI80" s="537" t="s">
        <v>172</v>
      </c>
      <c r="AJ80" s="537" t="s">
        <v>172</v>
      </c>
      <c r="AK80" s="537" t="s">
        <v>172</v>
      </c>
      <c r="AL80" s="537" t="s">
        <v>172</v>
      </c>
      <c r="AM80" s="537" t="s">
        <v>172</v>
      </c>
      <c r="AN80" s="537" t="s">
        <v>172</v>
      </c>
      <c r="AO80" s="537" t="s">
        <v>172</v>
      </c>
      <c r="AP80" s="537" t="s">
        <v>172</v>
      </c>
      <c r="AQ80" s="537" t="s">
        <v>172</v>
      </c>
      <c r="AR80" s="534" t="s">
        <v>108</v>
      </c>
      <c r="AS80" s="534" t="s">
        <v>108</v>
      </c>
      <c r="AT80" s="534" t="s">
        <v>108</v>
      </c>
      <c r="AU80" s="534" t="s">
        <v>108</v>
      </c>
      <c r="AV80" s="532"/>
      <c r="AW80" s="532"/>
      <c r="AX80" s="532"/>
    </row>
    <row r="81" spans="2:50" ht="32.25" x14ac:dyDescent="0.2">
      <c r="B81" s="535" t="s">
        <v>277</v>
      </c>
      <c r="C81" s="529" t="s">
        <v>278</v>
      </c>
      <c r="D81" s="536" t="s">
        <v>283</v>
      </c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9"/>
      <c r="V81" s="539"/>
      <c r="W81" s="539"/>
      <c r="X81" s="539"/>
      <c r="Y81" s="539"/>
      <c r="Z81" s="539"/>
      <c r="AA81" s="539"/>
      <c r="AB81" s="539"/>
      <c r="AC81" s="539"/>
      <c r="AD81" s="539"/>
      <c r="AE81" s="539"/>
      <c r="AF81" s="539"/>
      <c r="AG81" s="539"/>
      <c r="AH81" s="539"/>
      <c r="AI81" s="539"/>
      <c r="AJ81" s="539"/>
      <c r="AK81" s="539"/>
      <c r="AL81" s="539"/>
      <c r="AM81" s="539"/>
      <c r="AN81" s="539"/>
      <c r="AO81" s="539"/>
      <c r="AP81" s="539"/>
      <c r="AQ81" s="539"/>
      <c r="AR81" s="534" t="s">
        <v>108</v>
      </c>
      <c r="AS81" s="534" t="s">
        <v>108</v>
      </c>
      <c r="AT81" s="558" t="s">
        <v>1234</v>
      </c>
      <c r="AU81" s="552" t="e">
        <f t="shared" si="2"/>
        <v>#VALUE!</v>
      </c>
      <c r="AV81" s="532"/>
      <c r="AW81" s="532"/>
      <c r="AX81" s="532"/>
    </row>
    <row r="82" spans="2:50" ht="32.25" x14ac:dyDescent="0.2">
      <c r="B82" s="535" t="s">
        <v>280</v>
      </c>
      <c r="C82" s="529" t="s">
        <v>281</v>
      </c>
      <c r="D82" s="536" t="s">
        <v>1053</v>
      </c>
      <c r="E82" s="537"/>
      <c r="F82" s="537"/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7"/>
      <c r="U82" s="539"/>
      <c r="V82" s="539"/>
      <c r="W82" s="539"/>
      <c r="X82" s="539"/>
      <c r="Y82" s="539"/>
      <c r="Z82" s="539"/>
      <c r="AA82" s="539"/>
      <c r="AB82" s="539"/>
      <c r="AC82" s="539"/>
      <c r="AD82" s="539"/>
      <c r="AE82" s="539"/>
      <c r="AF82" s="539"/>
      <c r="AG82" s="539"/>
      <c r="AH82" s="539"/>
      <c r="AI82" s="539"/>
      <c r="AJ82" s="539"/>
      <c r="AK82" s="539"/>
      <c r="AL82" s="539"/>
      <c r="AM82" s="539"/>
      <c r="AN82" s="539"/>
      <c r="AO82" s="539"/>
      <c r="AP82" s="539"/>
      <c r="AQ82" s="539"/>
      <c r="AR82" s="534" t="s">
        <v>108</v>
      </c>
      <c r="AS82" s="534" t="s">
        <v>108</v>
      </c>
      <c r="AT82" s="558" t="s">
        <v>1235</v>
      </c>
      <c r="AU82" s="552" t="e">
        <f t="shared" si="2"/>
        <v>#VALUE!</v>
      </c>
      <c r="AV82" s="532"/>
      <c r="AW82" s="532"/>
      <c r="AX82" s="532"/>
    </row>
    <row r="83" spans="2:50" ht="32.25" x14ac:dyDescent="0.2">
      <c r="B83" s="535" t="s">
        <v>284</v>
      </c>
      <c r="C83" s="529" t="s">
        <v>285</v>
      </c>
      <c r="D83" s="536" t="s">
        <v>290</v>
      </c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8"/>
      <c r="T83" s="538"/>
      <c r="U83" s="539"/>
      <c r="V83" s="539"/>
      <c r="W83" s="539"/>
      <c r="X83" s="539"/>
      <c r="Y83" s="539"/>
      <c r="Z83" s="539"/>
      <c r="AA83" s="539"/>
      <c r="AB83" s="539"/>
      <c r="AC83" s="539"/>
      <c r="AD83" s="539"/>
      <c r="AE83" s="539"/>
      <c r="AF83" s="539"/>
      <c r="AG83" s="539"/>
      <c r="AH83" s="539"/>
      <c r="AI83" s="539"/>
      <c r="AJ83" s="539"/>
      <c r="AK83" s="539"/>
      <c r="AL83" s="539"/>
      <c r="AM83" s="539"/>
      <c r="AN83" s="539"/>
      <c r="AO83" s="539"/>
      <c r="AP83" s="539"/>
      <c r="AQ83" s="539"/>
      <c r="AR83" s="534" t="s">
        <v>108</v>
      </c>
      <c r="AS83" s="534" t="s">
        <v>108</v>
      </c>
      <c r="AT83" s="558" t="s">
        <v>1236</v>
      </c>
      <c r="AU83" s="552" t="e">
        <f t="shared" si="2"/>
        <v>#VALUE!</v>
      </c>
      <c r="AV83" s="532"/>
      <c r="AW83" s="532"/>
      <c r="AX83" s="532"/>
    </row>
    <row r="84" spans="2:50" ht="32.25" x14ac:dyDescent="0.2">
      <c r="B84" s="535" t="s">
        <v>286</v>
      </c>
      <c r="C84" s="529" t="s">
        <v>287</v>
      </c>
      <c r="D84" s="536" t="s">
        <v>293</v>
      </c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8"/>
      <c r="T84" s="538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539"/>
      <c r="AM84" s="539"/>
      <c r="AN84" s="539"/>
      <c r="AO84" s="539"/>
      <c r="AP84" s="539"/>
      <c r="AQ84" s="539"/>
      <c r="AR84" s="534" t="s">
        <v>108</v>
      </c>
      <c r="AS84" s="534" t="s">
        <v>108</v>
      </c>
      <c r="AT84" s="558" t="s">
        <v>1237</v>
      </c>
      <c r="AU84" s="552" t="e">
        <f t="shared" si="2"/>
        <v>#VALUE!</v>
      </c>
      <c r="AV84" s="532"/>
      <c r="AW84" s="532"/>
      <c r="AX84" s="532"/>
    </row>
    <row r="85" spans="2:50" ht="32.25" x14ac:dyDescent="0.2">
      <c r="B85" s="535" t="s">
        <v>288</v>
      </c>
      <c r="C85" s="529" t="s">
        <v>289</v>
      </c>
      <c r="D85" s="536" t="s">
        <v>296</v>
      </c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8"/>
      <c r="T85" s="538"/>
      <c r="U85" s="539"/>
      <c r="V85" s="539"/>
      <c r="W85" s="539"/>
      <c r="X85" s="539"/>
      <c r="Y85" s="539"/>
      <c r="Z85" s="539"/>
      <c r="AA85" s="539"/>
      <c r="AB85" s="539"/>
      <c r="AC85" s="539"/>
      <c r="AD85" s="539"/>
      <c r="AE85" s="539"/>
      <c r="AF85" s="539"/>
      <c r="AG85" s="539"/>
      <c r="AH85" s="539"/>
      <c r="AI85" s="539"/>
      <c r="AJ85" s="539"/>
      <c r="AK85" s="539"/>
      <c r="AL85" s="539"/>
      <c r="AM85" s="539"/>
      <c r="AN85" s="539"/>
      <c r="AO85" s="539"/>
      <c r="AP85" s="539"/>
      <c r="AQ85" s="539"/>
      <c r="AR85" s="534" t="s">
        <v>108</v>
      </c>
      <c r="AS85" s="534" t="s">
        <v>108</v>
      </c>
      <c r="AT85" s="558" t="s">
        <v>1238</v>
      </c>
      <c r="AU85" s="552" t="e">
        <f t="shared" si="2"/>
        <v>#VALUE!</v>
      </c>
      <c r="AV85" s="532"/>
      <c r="AW85" s="532"/>
      <c r="AX85" s="532"/>
    </row>
    <row r="86" spans="2:50" ht="32.25" x14ac:dyDescent="0.2">
      <c r="B86" s="535" t="s">
        <v>291</v>
      </c>
      <c r="C86" s="529" t="s">
        <v>292</v>
      </c>
      <c r="D86" s="536" t="s">
        <v>299</v>
      </c>
      <c r="E86" s="537"/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37"/>
      <c r="R86" s="537"/>
      <c r="S86" s="538"/>
      <c r="T86" s="538"/>
      <c r="U86" s="539"/>
      <c r="V86" s="539"/>
      <c r="W86" s="539"/>
      <c r="X86" s="539"/>
      <c r="Y86" s="539"/>
      <c r="Z86" s="539"/>
      <c r="AA86" s="539"/>
      <c r="AB86" s="539"/>
      <c r="AC86" s="539"/>
      <c r="AD86" s="539"/>
      <c r="AE86" s="539"/>
      <c r="AF86" s="539"/>
      <c r="AG86" s="539"/>
      <c r="AH86" s="539"/>
      <c r="AI86" s="539"/>
      <c r="AJ86" s="539"/>
      <c r="AK86" s="539"/>
      <c r="AL86" s="539"/>
      <c r="AM86" s="539"/>
      <c r="AN86" s="539"/>
      <c r="AO86" s="539"/>
      <c r="AP86" s="539"/>
      <c r="AQ86" s="539"/>
      <c r="AR86" s="534" t="s">
        <v>108</v>
      </c>
      <c r="AS86" s="534" t="s">
        <v>108</v>
      </c>
      <c r="AT86" s="558" t="s">
        <v>1239</v>
      </c>
      <c r="AU86" s="552" t="e">
        <f t="shared" si="2"/>
        <v>#VALUE!</v>
      </c>
      <c r="AV86" s="532"/>
      <c r="AW86" s="532"/>
      <c r="AX86" s="532"/>
    </row>
    <row r="87" spans="2:50" ht="32.25" x14ac:dyDescent="0.2">
      <c r="B87" s="535" t="s">
        <v>294</v>
      </c>
      <c r="C87" s="529" t="s">
        <v>295</v>
      </c>
      <c r="D87" s="536" t="s">
        <v>302</v>
      </c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8"/>
      <c r="T87" s="538"/>
      <c r="U87" s="539"/>
      <c r="V87" s="539"/>
      <c r="W87" s="539"/>
      <c r="X87" s="539"/>
      <c r="Y87" s="539"/>
      <c r="Z87" s="539"/>
      <c r="AA87" s="539"/>
      <c r="AB87" s="539"/>
      <c r="AC87" s="539"/>
      <c r="AD87" s="539"/>
      <c r="AE87" s="539"/>
      <c r="AF87" s="539"/>
      <c r="AG87" s="539"/>
      <c r="AH87" s="539"/>
      <c r="AI87" s="539"/>
      <c r="AJ87" s="539"/>
      <c r="AK87" s="539"/>
      <c r="AL87" s="539"/>
      <c r="AM87" s="539"/>
      <c r="AN87" s="539"/>
      <c r="AO87" s="539"/>
      <c r="AP87" s="539"/>
      <c r="AQ87" s="539"/>
      <c r="AR87" s="534" t="s">
        <v>108</v>
      </c>
      <c r="AS87" s="534" t="s">
        <v>108</v>
      </c>
      <c r="AT87" s="558" t="s">
        <v>1240</v>
      </c>
      <c r="AU87" s="552" t="e">
        <f t="shared" si="2"/>
        <v>#VALUE!</v>
      </c>
      <c r="AV87" s="532"/>
      <c r="AW87" s="532"/>
      <c r="AX87" s="532"/>
    </row>
    <row r="88" spans="2:50" ht="32.25" x14ac:dyDescent="0.2">
      <c r="B88" s="542" t="s">
        <v>297</v>
      </c>
      <c r="C88" s="529" t="s">
        <v>298</v>
      </c>
      <c r="D88" s="536" t="s">
        <v>303</v>
      </c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8"/>
      <c r="T88" s="538"/>
      <c r="U88" s="539"/>
      <c r="V88" s="539"/>
      <c r="W88" s="539"/>
      <c r="X88" s="539"/>
      <c r="Y88" s="539"/>
      <c r="Z88" s="539"/>
      <c r="AA88" s="539"/>
      <c r="AB88" s="539"/>
      <c r="AC88" s="539"/>
      <c r="AD88" s="539"/>
      <c r="AE88" s="539"/>
      <c r="AF88" s="539"/>
      <c r="AG88" s="539"/>
      <c r="AH88" s="539"/>
      <c r="AI88" s="539"/>
      <c r="AJ88" s="539"/>
      <c r="AK88" s="539"/>
      <c r="AL88" s="539"/>
      <c r="AM88" s="539"/>
      <c r="AN88" s="539"/>
      <c r="AO88" s="539"/>
      <c r="AP88" s="539"/>
      <c r="AQ88" s="539"/>
      <c r="AR88" s="534" t="s">
        <v>108</v>
      </c>
      <c r="AS88" s="534" t="s">
        <v>108</v>
      </c>
      <c r="AT88" s="558" t="s">
        <v>1241</v>
      </c>
      <c r="AU88" s="552" t="e">
        <f t="shared" si="2"/>
        <v>#VALUE!</v>
      </c>
      <c r="AV88" s="532"/>
      <c r="AW88" s="532"/>
      <c r="AX88" s="532"/>
    </row>
    <row r="89" spans="2:50" ht="21.75" x14ac:dyDescent="0.2">
      <c r="B89" s="542" t="s">
        <v>300</v>
      </c>
      <c r="C89" s="529" t="s">
        <v>301</v>
      </c>
      <c r="D89" s="536" t="s">
        <v>305</v>
      </c>
      <c r="E89" s="537" t="s">
        <v>108</v>
      </c>
      <c r="F89" s="537" t="s">
        <v>108</v>
      </c>
      <c r="G89" s="537" t="s">
        <v>108</v>
      </c>
      <c r="H89" s="537"/>
      <c r="I89" s="537" t="s">
        <v>108</v>
      </c>
      <c r="J89" s="537" t="s">
        <v>108</v>
      </c>
      <c r="K89" s="537" t="s">
        <v>108</v>
      </c>
      <c r="L89" s="537"/>
      <c r="M89" s="537" t="s">
        <v>108</v>
      </c>
      <c r="N89" s="537" t="s">
        <v>108</v>
      </c>
      <c r="O89" s="537" t="s">
        <v>108</v>
      </c>
      <c r="P89" s="537"/>
      <c r="Q89" s="537" t="s">
        <v>108</v>
      </c>
      <c r="R89" s="537"/>
      <c r="S89" s="537" t="s">
        <v>108</v>
      </c>
      <c r="T89" s="537"/>
      <c r="U89" s="537" t="s">
        <v>108</v>
      </c>
      <c r="V89" s="537" t="s">
        <v>108</v>
      </c>
      <c r="W89" s="537" t="s">
        <v>108</v>
      </c>
      <c r="X89" s="537" t="s">
        <v>108</v>
      </c>
      <c r="Y89" s="537" t="s">
        <v>108</v>
      </c>
      <c r="Z89" s="537" t="s">
        <v>108</v>
      </c>
      <c r="AA89" s="537" t="s">
        <v>108</v>
      </c>
      <c r="AB89" s="537" t="s">
        <v>108</v>
      </c>
      <c r="AC89" s="537" t="s">
        <v>108</v>
      </c>
      <c r="AD89" s="537" t="s">
        <v>108</v>
      </c>
      <c r="AE89" s="537" t="s">
        <v>108</v>
      </c>
      <c r="AF89" s="537" t="s">
        <v>108</v>
      </c>
      <c r="AG89" s="537" t="s">
        <v>108</v>
      </c>
      <c r="AH89" s="537" t="s">
        <v>108</v>
      </c>
      <c r="AI89" s="537" t="s">
        <v>108</v>
      </c>
      <c r="AJ89" s="537" t="s">
        <v>108</v>
      </c>
      <c r="AK89" s="537" t="s">
        <v>108</v>
      </c>
      <c r="AL89" s="537" t="s">
        <v>108</v>
      </c>
      <c r="AM89" s="537" t="s">
        <v>108</v>
      </c>
      <c r="AN89" s="537" t="s">
        <v>108</v>
      </c>
      <c r="AO89" s="537" t="s">
        <v>108</v>
      </c>
      <c r="AP89" s="537" t="s">
        <v>108</v>
      </c>
      <c r="AQ89" s="537" t="s">
        <v>108</v>
      </c>
      <c r="AR89" s="534" t="s">
        <v>108</v>
      </c>
      <c r="AS89" s="534" t="s">
        <v>108</v>
      </c>
      <c r="AT89" s="534" t="s">
        <v>108</v>
      </c>
      <c r="AU89" s="534" t="s">
        <v>108</v>
      </c>
      <c r="AV89" s="532"/>
      <c r="AW89" s="532"/>
      <c r="AX89" s="532"/>
    </row>
    <row r="90" spans="2:50" ht="32.25" x14ac:dyDescent="0.2">
      <c r="B90" s="542" t="s">
        <v>304</v>
      </c>
      <c r="C90" s="529" t="s">
        <v>305</v>
      </c>
      <c r="D90" s="536" t="s">
        <v>307</v>
      </c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8"/>
      <c r="T90" s="538"/>
      <c r="U90" s="539"/>
      <c r="V90" s="539"/>
      <c r="W90" s="539"/>
      <c r="X90" s="539"/>
      <c r="Y90" s="539"/>
      <c r="Z90" s="539"/>
      <c r="AA90" s="539"/>
      <c r="AB90" s="539"/>
      <c r="AC90" s="539"/>
      <c r="AD90" s="539"/>
      <c r="AE90" s="539"/>
      <c r="AF90" s="539"/>
      <c r="AG90" s="539"/>
      <c r="AH90" s="539"/>
      <c r="AI90" s="539"/>
      <c r="AJ90" s="539"/>
      <c r="AK90" s="539"/>
      <c r="AL90" s="539"/>
      <c r="AM90" s="539"/>
      <c r="AN90" s="539"/>
      <c r="AO90" s="539"/>
      <c r="AP90" s="539"/>
      <c r="AQ90" s="539"/>
      <c r="AR90" s="534" t="s">
        <v>108</v>
      </c>
      <c r="AS90" s="534" t="s">
        <v>108</v>
      </c>
      <c r="AT90" s="558" t="s">
        <v>1242</v>
      </c>
      <c r="AU90" s="552" t="e">
        <f t="shared" si="2"/>
        <v>#VALUE!</v>
      </c>
      <c r="AV90" s="532"/>
      <c r="AW90" s="532"/>
      <c r="AX90" s="532"/>
    </row>
    <row r="91" spans="2:50" ht="32.25" x14ac:dyDescent="0.2">
      <c r="B91" s="535" t="s">
        <v>306</v>
      </c>
      <c r="C91" s="529" t="s">
        <v>307</v>
      </c>
      <c r="D91" s="536" t="s">
        <v>309</v>
      </c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8"/>
      <c r="T91" s="538"/>
      <c r="U91" s="539"/>
      <c r="V91" s="539"/>
      <c r="W91" s="539"/>
      <c r="X91" s="539"/>
      <c r="Y91" s="539"/>
      <c r="Z91" s="539"/>
      <c r="AA91" s="539"/>
      <c r="AB91" s="539"/>
      <c r="AC91" s="539"/>
      <c r="AD91" s="539"/>
      <c r="AE91" s="539"/>
      <c r="AF91" s="539"/>
      <c r="AG91" s="539"/>
      <c r="AH91" s="539"/>
      <c r="AI91" s="539"/>
      <c r="AJ91" s="539"/>
      <c r="AK91" s="539"/>
      <c r="AL91" s="539"/>
      <c r="AM91" s="539"/>
      <c r="AN91" s="539"/>
      <c r="AO91" s="539"/>
      <c r="AP91" s="539"/>
      <c r="AQ91" s="539"/>
      <c r="AR91" s="534" t="s">
        <v>108</v>
      </c>
      <c r="AS91" s="534" t="s">
        <v>108</v>
      </c>
      <c r="AT91" s="558" t="s">
        <v>1243</v>
      </c>
      <c r="AU91" s="552" t="e">
        <f t="shared" si="2"/>
        <v>#VALUE!</v>
      </c>
      <c r="AV91" s="532"/>
      <c r="AW91" s="532"/>
      <c r="AX91" s="532"/>
    </row>
    <row r="92" spans="2:50" ht="32.25" x14ac:dyDescent="0.2">
      <c r="B92" s="535" t="s">
        <v>308</v>
      </c>
      <c r="C92" s="529" t="s">
        <v>309</v>
      </c>
      <c r="D92" s="536" t="s">
        <v>998</v>
      </c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8"/>
      <c r="T92" s="538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9"/>
      <c r="AF92" s="539"/>
      <c r="AG92" s="539"/>
      <c r="AH92" s="539"/>
      <c r="AI92" s="539"/>
      <c r="AJ92" s="539"/>
      <c r="AK92" s="539"/>
      <c r="AL92" s="539"/>
      <c r="AM92" s="539"/>
      <c r="AN92" s="539"/>
      <c r="AO92" s="539"/>
      <c r="AP92" s="539"/>
      <c r="AQ92" s="539"/>
      <c r="AR92" s="534" t="s">
        <v>108</v>
      </c>
      <c r="AS92" s="534" t="s">
        <v>108</v>
      </c>
      <c r="AT92" s="558" t="s">
        <v>1244</v>
      </c>
      <c r="AU92" s="552" t="e">
        <f t="shared" si="2"/>
        <v>#VALUE!</v>
      </c>
      <c r="AV92" s="532"/>
      <c r="AW92" s="532"/>
      <c r="AX92" s="532"/>
    </row>
    <row r="93" spans="2:50" ht="32.25" x14ac:dyDescent="0.2">
      <c r="B93" s="535" t="s">
        <v>310</v>
      </c>
      <c r="C93" s="529" t="s">
        <v>311</v>
      </c>
      <c r="D93" s="536" t="s">
        <v>313</v>
      </c>
      <c r="E93" s="537"/>
      <c r="F93" s="540"/>
      <c r="G93" s="540"/>
      <c r="H93" s="540"/>
      <c r="I93" s="540"/>
      <c r="J93" s="540"/>
      <c r="K93" s="540"/>
      <c r="L93" s="540"/>
      <c r="M93" s="537"/>
      <c r="N93" s="540"/>
      <c r="O93" s="540"/>
      <c r="P93" s="540"/>
      <c r="Q93" s="540"/>
      <c r="R93" s="540"/>
      <c r="S93" s="541"/>
      <c r="T93" s="541"/>
      <c r="U93" s="539"/>
      <c r="V93" s="539"/>
      <c r="W93" s="539"/>
      <c r="X93" s="539"/>
      <c r="Y93" s="539"/>
      <c r="Z93" s="539"/>
      <c r="AA93" s="539"/>
      <c r="AB93" s="539"/>
      <c r="AC93" s="539"/>
      <c r="AD93" s="539"/>
      <c r="AE93" s="539"/>
      <c r="AF93" s="539"/>
      <c r="AG93" s="539"/>
      <c r="AH93" s="539"/>
      <c r="AI93" s="539"/>
      <c r="AJ93" s="539"/>
      <c r="AK93" s="539"/>
      <c r="AL93" s="539"/>
      <c r="AM93" s="539"/>
      <c r="AN93" s="539"/>
      <c r="AO93" s="539"/>
      <c r="AP93" s="539"/>
      <c r="AQ93" s="539"/>
      <c r="AR93" s="534" t="s">
        <v>108</v>
      </c>
      <c r="AS93" s="534" t="s">
        <v>108</v>
      </c>
      <c r="AT93" s="558" t="s">
        <v>1245</v>
      </c>
      <c r="AU93" s="552" t="e">
        <f t="shared" si="2"/>
        <v>#VALUE!</v>
      </c>
      <c r="AV93" s="532"/>
      <c r="AW93" s="532"/>
      <c r="AX93" s="532"/>
    </row>
    <row r="94" spans="2:50" ht="32.25" x14ac:dyDescent="0.2">
      <c r="B94" s="535" t="s">
        <v>312</v>
      </c>
      <c r="C94" s="529" t="s">
        <v>313</v>
      </c>
      <c r="D94" s="536" t="s">
        <v>1054</v>
      </c>
      <c r="E94" s="537"/>
      <c r="F94" s="537"/>
      <c r="G94" s="537"/>
      <c r="H94" s="537"/>
      <c r="I94" s="537"/>
      <c r="J94" s="537">
        <f>0</f>
        <v>0</v>
      </c>
      <c r="K94" s="537"/>
      <c r="L94" s="537"/>
      <c r="M94" s="537"/>
      <c r="N94" s="537"/>
      <c r="O94" s="537"/>
      <c r="P94" s="537"/>
      <c r="Q94" s="537"/>
      <c r="R94" s="537"/>
      <c r="S94" s="538"/>
      <c r="T94" s="538"/>
      <c r="U94" s="539"/>
      <c r="V94" s="539"/>
      <c r="W94" s="539"/>
      <c r="X94" s="539"/>
      <c r="Y94" s="539"/>
      <c r="Z94" s="539"/>
      <c r="AA94" s="539"/>
      <c r="AB94" s="539"/>
      <c r="AC94" s="539"/>
      <c r="AD94" s="539"/>
      <c r="AE94" s="539"/>
      <c r="AF94" s="539"/>
      <c r="AG94" s="539"/>
      <c r="AH94" s="539"/>
      <c r="AI94" s="539"/>
      <c r="AJ94" s="539"/>
      <c r="AK94" s="539"/>
      <c r="AL94" s="539"/>
      <c r="AM94" s="539"/>
      <c r="AN94" s="539"/>
      <c r="AO94" s="539"/>
      <c r="AP94" s="539"/>
      <c r="AQ94" s="539"/>
      <c r="AR94" s="534" t="s">
        <v>108</v>
      </c>
      <c r="AS94" s="534" t="s">
        <v>108</v>
      </c>
      <c r="AT94" s="558" t="s">
        <v>1246</v>
      </c>
      <c r="AU94" s="552" t="e">
        <f t="shared" si="2"/>
        <v>#VALUE!</v>
      </c>
      <c r="AV94" s="532"/>
      <c r="AW94" s="532"/>
      <c r="AX94" s="532"/>
    </row>
    <row r="95" spans="2:50" ht="32.25" x14ac:dyDescent="0.2">
      <c r="B95" s="535" t="s">
        <v>314</v>
      </c>
      <c r="C95" s="529" t="s">
        <v>315</v>
      </c>
      <c r="D95" s="536" t="s">
        <v>318</v>
      </c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8"/>
      <c r="T95" s="538"/>
      <c r="U95" s="539"/>
      <c r="V95" s="539"/>
      <c r="W95" s="539"/>
      <c r="X95" s="539"/>
      <c r="Y95" s="539"/>
      <c r="Z95" s="539"/>
      <c r="AA95" s="539"/>
      <c r="AB95" s="539"/>
      <c r="AC95" s="539"/>
      <c r="AD95" s="539"/>
      <c r="AE95" s="539"/>
      <c r="AF95" s="539"/>
      <c r="AG95" s="539"/>
      <c r="AH95" s="539"/>
      <c r="AI95" s="539"/>
      <c r="AJ95" s="539"/>
      <c r="AK95" s="539"/>
      <c r="AL95" s="539"/>
      <c r="AM95" s="539"/>
      <c r="AN95" s="539"/>
      <c r="AO95" s="539"/>
      <c r="AP95" s="539"/>
      <c r="AQ95" s="539"/>
      <c r="AR95" s="534" t="s">
        <v>108</v>
      </c>
      <c r="AS95" s="534" t="s">
        <v>108</v>
      </c>
      <c r="AT95" s="558" t="s">
        <v>1247</v>
      </c>
      <c r="AU95" s="552" t="e">
        <f t="shared" si="2"/>
        <v>#VALUE!</v>
      </c>
      <c r="AV95" s="532"/>
      <c r="AW95" s="532"/>
      <c r="AX95" s="532"/>
    </row>
    <row r="96" spans="2:50" ht="12.75" x14ac:dyDescent="0.2">
      <c r="B96" s="535" t="s">
        <v>147</v>
      </c>
      <c r="C96" s="529" t="s">
        <v>316</v>
      </c>
      <c r="D96" s="536" t="s">
        <v>1055</v>
      </c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8"/>
      <c r="T96" s="538"/>
      <c r="U96" s="539"/>
      <c r="V96" s="539"/>
      <c r="W96" s="539"/>
      <c r="X96" s="539"/>
      <c r="Y96" s="539"/>
      <c r="Z96" s="539"/>
      <c r="AA96" s="539"/>
      <c r="AB96" s="539"/>
      <c r="AC96" s="539"/>
      <c r="AD96" s="539"/>
      <c r="AE96" s="539"/>
      <c r="AF96" s="539"/>
      <c r="AG96" s="539"/>
      <c r="AH96" s="539"/>
      <c r="AI96" s="539"/>
      <c r="AJ96" s="539"/>
      <c r="AK96" s="539"/>
      <c r="AL96" s="539"/>
      <c r="AM96" s="539"/>
      <c r="AN96" s="539"/>
      <c r="AO96" s="539"/>
      <c r="AP96" s="539"/>
      <c r="AQ96" s="539"/>
      <c r="AR96" s="534" t="s">
        <v>108</v>
      </c>
      <c r="AS96" s="534" t="s">
        <v>108</v>
      </c>
      <c r="AT96" s="534" t="s">
        <v>108</v>
      </c>
      <c r="AU96" s="534" t="s">
        <v>108</v>
      </c>
      <c r="AV96" s="532"/>
      <c r="AW96" s="532"/>
      <c r="AX96" s="532"/>
    </row>
    <row r="97" spans="2:50" ht="32.25" x14ac:dyDescent="0.2">
      <c r="B97" s="535" t="s">
        <v>915</v>
      </c>
      <c r="C97" s="529" t="s">
        <v>916</v>
      </c>
      <c r="D97" s="536" t="s">
        <v>320</v>
      </c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8"/>
      <c r="T97" s="538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  <c r="AE97" s="539"/>
      <c r="AF97" s="539"/>
      <c r="AG97" s="539"/>
      <c r="AH97" s="539"/>
      <c r="AI97" s="539"/>
      <c r="AJ97" s="539"/>
      <c r="AK97" s="539"/>
      <c r="AL97" s="539"/>
      <c r="AM97" s="539"/>
      <c r="AN97" s="539"/>
      <c r="AO97" s="539"/>
      <c r="AP97" s="539"/>
      <c r="AQ97" s="539"/>
      <c r="AR97" s="534" t="s">
        <v>108</v>
      </c>
      <c r="AS97" s="534" t="s">
        <v>108</v>
      </c>
      <c r="AT97" s="558" t="s">
        <v>1248</v>
      </c>
      <c r="AU97" s="552" t="e">
        <f t="shared" si="2"/>
        <v>#VALUE!</v>
      </c>
      <c r="AV97" s="532"/>
      <c r="AW97" s="532"/>
      <c r="AX97" s="532"/>
    </row>
    <row r="98" spans="2:50" ht="32.25" x14ac:dyDescent="0.2">
      <c r="B98" s="535" t="s">
        <v>317</v>
      </c>
      <c r="C98" s="529" t="s">
        <v>318</v>
      </c>
      <c r="D98" s="536" t="s">
        <v>1056</v>
      </c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8"/>
      <c r="T98" s="538"/>
      <c r="U98" s="539"/>
      <c r="V98" s="539"/>
      <c r="W98" s="539"/>
      <c r="X98" s="539"/>
      <c r="Y98" s="539"/>
      <c r="Z98" s="539"/>
      <c r="AA98" s="539"/>
      <c r="AB98" s="539"/>
      <c r="AC98" s="539"/>
      <c r="AD98" s="539"/>
      <c r="AE98" s="539"/>
      <c r="AF98" s="539"/>
      <c r="AG98" s="539"/>
      <c r="AH98" s="539"/>
      <c r="AI98" s="539"/>
      <c r="AJ98" s="539"/>
      <c r="AK98" s="539"/>
      <c r="AL98" s="539"/>
      <c r="AM98" s="539"/>
      <c r="AN98" s="539"/>
      <c r="AO98" s="539"/>
      <c r="AP98" s="539"/>
      <c r="AQ98" s="539"/>
      <c r="AR98" s="534" t="s">
        <v>108</v>
      </c>
      <c r="AS98" s="534" t="s">
        <v>108</v>
      </c>
      <c r="AT98" s="558" t="s">
        <v>1249</v>
      </c>
      <c r="AU98" s="552" t="e">
        <f t="shared" si="2"/>
        <v>#VALUE!</v>
      </c>
      <c r="AV98" s="532"/>
      <c r="AW98" s="532"/>
      <c r="AX98" s="532"/>
    </row>
    <row r="99" spans="2:50" ht="32.25" x14ac:dyDescent="0.2">
      <c r="B99" s="535" t="s">
        <v>319</v>
      </c>
      <c r="C99" s="529" t="s">
        <v>320</v>
      </c>
      <c r="D99" s="536" t="s">
        <v>322</v>
      </c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8"/>
      <c r="T99" s="538"/>
      <c r="U99" s="539"/>
      <c r="V99" s="539"/>
      <c r="W99" s="539"/>
      <c r="X99" s="539"/>
      <c r="Y99" s="539"/>
      <c r="Z99" s="539"/>
      <c r="AA99" s="539"/>
      <c r="AB99" s="539"/>
      <c r="AC99" s="539"/>
      <c r="AD99" s="539"/>
      <c r="AE99" s="539"/>
      <c r="AF99" s="539"/>
      <c r="AG99" s="539"/>
      <c r="AH99" s="539"/>
      <c r="AI99" s="539"/>
      <c r="AJ99" s="539"/>
      <c r="AK99" s="539"/>
      <c r="AL99" s="539"/>
      <c r="AM99" s="539"/>
      <c r="AN99" s="539"/>
      <c r="AO99" s="539"/>
      <c r="AP99" s="539"/>
      <c r="AQ99" s="539"/>
      <c r="AR99" s="534" t="s">
        <v>108</v>
      </c>
      <c r="AS99" s="534" t="s">
        <v>108</v>
      </c>
      <c r="AT99" s="558" t="s">
        <v>1250</v>
      </c>
      <c r="AU99" s="552" t="e">
        <f t="shared" si="2"/>
        <v>#VALUE!</v>
      </c>
      <c r="AV99" s="532"/>
      <c r="AW99" s="532"/>
      <c r="AX99" s="532"/>
    </row>
    <row r="100" spans="2:50" ht="32.25" x14ac:dyDescent="0.2">
      <c r="B100" s="535" t="s">
        <v>321</v>
      </c>
      <c r="C100" s="529" t="s">
        <v>322</v>
      </c>
      <c r="D100" s="536" t="s">
        <v>326</v>
      </c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8"/>
      <c r="T100" s="538"/>
      <c r="U100" s="539"/>
      <c r="V100" s="539"/>
      <c r="W100" s="539"/>
      <c r="X100" s="539"/>
      <c r="Y100" s="539"/>
      <c r="Z100" s="539"/>
      <c r="AA100" s="539"/>
      <c r="AB100" s="539"/>
      <c r="AC100" s="539"/>
      <c r="AD100" s="539"/>
      <c r="AE100" s="539"/>
      <c r="AF100" s="539"/>
      <c r="AG100" s="539"/>
      <c r="AH100" s="539"/>
      <c r="AI100" s="539"/>
      <c r="AJ100" s="539"/>
      <c r="AK100" s="539"/>
      <c r="AL100" s="539"/>
      <c r="AM100" s="539"/>
      <c r="AN100" s="539"/>
      <c r="AO100" s="539"/>
      <c r="AP100" s="539"/>
      <c r="AQ100" s="539"/>
      <c r="AR100" s="534" t="s">
        <v>108</v>
      </c>
      <c r="AS100" s="534" t="s">
        <v>108</v>
      </c>
      <c r="AT100" s="558" t="s">
        <v>1251</v>
      </c>
      <c r="AU100" s="552" t="e">
        <f t="shared" si="2"/>
        <v>#VALUE!</v>
      </c>
      <c r="AV100" s="532"/>
      <c r="AW100" s="532"/>
      <c r="AX100" s="532"/>
    </row>
    <row r="101" spans="2:50" ht="32.25" x14ac:dyDescent="0.2">
      <c r="B101" s="535" t="s">
        <v>323</v>
      </c>
      <c r="C101" s="529" t="s">
        <v>324</v>
      </c>
      <c r="D101" s="536" t="s">
        <v>328</v>
      </c>
      <c r="E101" s="537"/>
      <c r="F101" s="540"/>
      <c r="G101" s="540"/>
      <c r="H101" s="540"/>
      <c r="I101" s="540"/>
      <c r="J101" s="537">
        <f>0</f>
        <v>0</v>
      </c>
      <c r="K101" s="540"/>
      <c r="L101" s="540"/>
      <c r="M101" s="537"/>
      <c r="N101" s="540"/>
      <c r="O101" s="540"/>
      <c r="P101" s="540"/>
      <c r="Q101" s="540"/>
      <c r="R101" s="540"/>
      <c r="S101" s="541"/>
      <c r="T101" s="541"/>
      <c r="U101" s="539"/>
      <c r="V101" s="539"/>
      <c r="W101" s="539"/>
      <c r="X101" s="539"/>
      <c r="Y101" s="539"/>
      <c r="Z101" s="539"/>
      <c r="AA101" s="539"/>
      <c r="AB101" s="539"/>
      <c r="AC101" s="539"/>
      <c r="AD101" s="539"/>
      <c r="AE101" s="539"/>
      <c r="AF101" s="539"/>
      <c r="AG101" s="539"/>
      <c r="AH101" s="539"/>
      <c r="AI101" s="539"/>
      <c r="AJ101" s="539"/>
      <c r="AK101" s="539"/>
      <c r="AL101" s="539"/>
      <c r="AM101" s="539"/>
      <c r="AN101" s="539"/>
      <c r="AO101" s="539"/>
      <c r="AP101" s="539"/>
      <c r="AQ101" s="539"/>
      <c r="AR101" s="534" t="s">
        <v>108</v>
      </c>
      <c r="AS101" s="534" t="s">
        <v>108</v>
      </c>
      <c r="AT101" s="558" t="s">
        <v>1252</v>
      </c>
      <c r="AU101" s="552" t="e">
        <f t="shared" si="2"/>
        <v>#VALUE!</v>
      </c>
      <c r="AV101" s="532"/>
      <c r="AW101" s="532"/>
      <c r="AX101" s="532"/>
    </row>
    <row r="102" spans="2:50" ht="12.75" x14ac:dyDescent="0.2">
      <c r="B102" s="535" t="s">
        <v>325</v>
      </c>
      <c r="C102" s="529" t="s">
        <v>326</v>
      </c>
      <c r="D102" s="536" t="s">
        <v>330</v>
      </c>
      <c r="E102" s="537" t="s">
        <v>108</v>
      </c>
      <c r="F102" s="537" t="s">
        <v>108</v>
      </c>
      <c r="G102" s="537" t="s">
        <v>108</v>
      </c>
      <c r="H102" s="537"/>
      <c r="I102" s="537" t="s">
        <v>108</v>
      </c>
      <c r="J102" s="537" t="s">
        <v>108</v>
      </c>
      <c r="K102" s="537" t="s">
        <v>108</v>
      </c>
      <c r="L102" s="537"/>
      <c r="M102" s="537" t="s">
        <v>108</v>
      </c>
      <c r="N102" s="537" t="s">
        <v>108</v>
      </c>
      <c r="O102" s="537" t="s">
        <v>108</v>
      </c>
      <c r="P102" s="537"/>
      <c r="Q102" s="537" t="s">
        <v>108</v>
      </c>
      <c r="R102" s="537"/>
      <c r="S102" s="537" t="s">
        <v>108</v>
      </c>
      <c r="T102" s="537"/>
      <c r="U102" s="537" t="s">
        <v>108</v>
      </c>
      <c r="V102" s="537" t="s">
        <v>108</v>
      </c>
      <c r="W102" s="537" t="s">
        <v>108</v>
      </c>
      <c r="X102" s="537" t="s">
        <v>108</v>
      </c>
      <c r="Y102" s="537" t="s">
        <v>108</v>
      </c>
      <c r="Z102" s="537" t="s">
        <v>108</v>
      </c>
      <c r="AA102" s="537" t="s">
        <v>108</v>
      </c>
      <c r="AB102" s="537" t="s">
        <v>108</v>
      </c>
      <c r="AC102" s="537" t="s">
        <v>108</v>
      </c>
      <c r="AD102" s="537" t="s">
        <v>108</v>
      </c>
      <c r="AE102" s="537" t="s">
        <v>108</v>
      </c>
      <c r="AF102" s="537" t="s">
        <v>108</v>
      </c>
      <c r="AG102" s="537" t="s">
        <v>108</v>
      </c>
      <c r="AH102" s="537" t="s">
        <v>108</v>
      </c>
      <c r="AI102" s="537" t="s">
        <v>108</v>
      </c>
      <c r="AJ102" s="537" t="s">
        <v>108</v>
      </c>
      <c r="AK102" s="537" t="s">
        <v>108</v>
      </c>
      <c r="AL102" s="537" t="s">
        <v>108</v>
      </c>
      <c r="AM102" s="537" t="s">
        <v>108</v>
      </c>
      <c r="AN102" s="537" t="s">
        <v>108</v>
      </c>
      <c r="AO102" s="537" t="s">
        <v>108</v>
      </c>
      <c r="AP102" s="537" t="s">
        <v>108</v>
      </c>
      <c r="AQ102" s="537" t="s">
        <v>108</v>
      </c>
      <c r="AR102" s="534" t="s">
        <v>108</v>
      </c>
      <c r="AS102" s="534" t="s">
        <v>108</v>
      </c>
      <c r="AT102" s="534" t="s">
        <v>108</v>
      </c>
      <c r="AU102" s="534" t="s">
        <v>108</v>
      </c>
      <c r="AV102" s="532"/>
      <c r="AW102" s="532"/>
      <c r="AX102" s="532"/>
    </row>
    <row r="103" spans="2:50" ht="32.25" x14ac:dyDescent="0.2">
      <c r="B103" s="535" t="s">
        <v>327</v>
      </c>
      <c r="C103" s="529" t="s">
        <v>328</v>
      </c>
      <c r="D103" s="536" t="s">
        <v>332</v>
      </c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37"/>
      <c r="R103" s="537"/>
      <c r="S103" s="538"/>
      <c r="T103" s="538"/>
      <c r="U103" s="539"/>
      <c r="V103" s="539"/>
      <c r="W103" s="539"/>
      <c r="X103" s="539"/>
      <c r="Y103" s="539"/>
      <c r="Z103" s="539"/>
      <c r="AA103" s="539"/>
      <c r="AB103" s="539"/>
      <c r="AC103" s="539"/>
      <c r="AD103" s="539"/>
      <c r="AE103" s="539"/>
      <c r="AF103" s="539"/>
      <c r="AG103" s="539"/>
      <c r="AH103" s="539"/>
      <c r="AI103" s="539"/>
      <c r="AJ103" s="539"/>
      <c r="AK103" s="539"/>
      <c r="AL103" s="539"/>
      <c r="AM103" s="539"/>
      <c r="AN103" s="539"/>
      <c r="AO103" s="539"/>
      <c r="AP103" s="539"/>
      <c r="AQ103" s="539"/>
      <c r="AR103" s="534" t="s">
        <v>108</v>
      </c>
      <c r="AS103" s="534" t="s">
        <v>108</v>
      </c>
      <c r="AT103" s="558" t="s">
        <v>1253</v>
      </c>
      <c r="AU103" s="552" t="e">
        <f t="shared" si="2"/>
        <v>#VALUE!</v>
      </c>
      <c r="AV103" s="532"/>
      <c r="AW103" s="532"/>
      <c r="AX103" s="532"/>
    </row>
    <row r="104" spans="2:50" ht="32.25" x14ac:dyDescent="0.2">
      <c r="B104" s="535" t="s">
        <v>329</v>
      </c>
      <c r="C104" s="529" t="s">
        <v>330</v>
      </c>
      <c r="D104" s="536" t="s">
        <v>334</v>
      </c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8"/>
      <c r="T104" s="538"/>
      <c r="U104" s="539"/>
      <c r="V104" s="539"/>
      <c r="W104" s="539"/>
      <c r="X104" s="539"/>
      <c r="Y104" s="539"/>
      <c r="Z104" s="539"/>
      <c r="AA104" s="539"/>
      <c r="AB104" s="539"/>
      <c r="AC104" s="539"/>
      <c r="AD104" s="539"/>
      <c r="AE104" s="539"/>
      <c r="AF104" s="539"/>
      <c r="AG104" s="539"/>
      <c r="AH104" s="539"/>
      <c r="AI104" s="539"/>
      <c r="AJ104" s="539"/>
      <c r="AK104" s="539"/>
      <c r="AL104" s="539"/>
      <c r="AM104" s="539"/>
      <c r="AN104" s="539"/>
      <c r="AO104" s="539"/>
      <c r="AP104" s="539"/>
      <c r="AQ104" s="539"/>
      <c r="AR104" s="534" t="s">
        <v>108</v>
      </c>
      <c r="AS104" s="534" t="s">
        <v>108</v>
      </c>
      <c r="AT104" s="558" t="s">
        <v>1254</v>
      </c>
      <c r="AU104" s="552" t="e">
        <f t="shared" si="2"/>
        <v>#VALUE!</v>
      </c>
      <c r="AV104" s="532"/>
      <c r="AW104" s="532"/>
      <c r="AX104" s="532"/>
    </row>
    <row r="105" spans="2:50" ht="32.25" x14ac:dyDescent="0.2">
      <c r="B105" s="535" t="s">
        <v>331</v>
      </c>
      <c r="C105" s="529" t="s">
        <v>332</v>
      </c>
      <c r="D105" s="536" t="s">
        <v>336</v>
      </c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8"/>
      <c r="T105" s="538"/>
      <c r="U105" s="539"/>
      <c r="V105" s="539"/>
      <c r="W105" s="539"/>
      <c r="X105" s="539"/>
      <c r="Y105" s="539"/>
      <c r="Z105" s="539"/>
      <c r="AA105" s="539"/>
      <c r="AB105" s="539"/>
      <c r="AC105" s="539"/>
      <c r="AD105" s="539"/>
      <c r="AE105" s="539"/>
      <c r="AF105" s="539"/>
      <c r="AG105" s="539"/>
      <c r="AH105" s="539"/>
      <c r="AI105" s="539"/>
      <c r="AJ105" s="539"/>
      <c r="AK105" s="539"/>
      <c r="AL105" s="539"/>
      <c r="AM105" s="539"/>
      <c r="AN105" s="539"/>
      <c r="AO105" s="539"/>
      <c r="AP105" s="539"/>
      <c r="AQ105" s="539"/>
      <c r="AR105" s="534" t="s">
        <v>108</v>
      </c>
      <c r="AS105" s="534" t="s">
        <v>108</v>
      </c>
      <c r="AT105" s="558" t="s">
        <v>1255</v>
      </c>
      <c r="AU105" s="552" t="e">
        <f t="shared" si="2"/>
        <v>#VALUE!</v>
      </c>
      <c r="AV105" s="532"/>
      <c r="AW105" s="532"/>
      <c r="AX105" s="532"/>
    </row>
    <row r="106" spans="2:50" ht="32.25" x14ac:dyDescent="0.2">
      <c r="B106" s="535" t="s">
        <v>333</v>
      </c>
      <c r="C106" s="529" t="s">
        <v>334</v>
      </c>
      <c r="D106" s="536" t="s">
        <v>337</v>
      </c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8"/>
      <c r="T106" s="538"/>
      <c r="U106" s="539"/>
      <c r="V106" s="539"/>
      <c r="W106" s="539"/>
      <c r="X106" s="539"/>
      <c r="Y106" s="539"/>
      <c r="Z106" s="539"/>
      <c r="AA106" s="539"/>
      <c r="AB106" s="539"/>
      <c r="AC106" s="539"/>
      <c r="AD106" s="539"/>
      <c r="AE106" s="539"/>
      <c r="AF106" s="539"/>
      <c r="AG106" s="539"/>
      <c r="AH106" s="539"/>
      <c r="AI106" s="539"/>
      <c r="AJ106" s="539"/>
      <c r="AK106" s="539"/>
      <c r="AL106" s="539"/>
      <c r="AM106" s="539"/>
      <c r="AN106" s="539"/>
      <c r="AO106" s="539"/>
      <c r="AP106" s="539"/>
      <c r="AQ106" s="539"/>
      <c r="AR106" s="534" t="s">
        <v>108</v>
      </c>
      <c r="AS106" s="534" t="s">
        <v>108</v>
      </c>
      <c r="AT106" s="558" t="s">
        <v>1256</v>
      </c>
      <c r="AU106" s="552" t="e">
        <f t="shared" si="2"/>
        <v>#VALUE!</v>
      </c>
      <c r="AV106" s="532"/>
      <c r="AW106" s="532"/>
      <c r="AX106" s="532"/>
    </row>
    <row r="107" spans="2:50" ht="32.25" x14ac:dyDescent="0.2">
      <c r="B107" s="535" t="s">
        <v>335</v>
      </c>
      <c r="C107" s="529" t="s">
        <v>336</v>
      </c>
      <c r="D107" s="536" t="s">
        <v>1057</v>
      </c>
      <c r="E107" s="537"/>
      <c r="F107" s="537"/>
      <c r="G107" s="537"/>
      <c r="H107" s="537"/>
      <c r="I107" s="537"/>
      <c r="J107" s="537">
        <f>0</f>
        <v>0</v>
      </c>
      <c r="K107" s="537"/>
      <c r="L107" s="537"/>
      <c r="M107" s="537"/>
      <c r="N107" s="537"/>
      <c r="O107" s="537"/>
      <c r="P107" s="537"/>
      <c r="Q107" s="537"/>
      <c r="R107" s="537"/>
      <c r="S107" s="538"/>
      <c r="T107" s="538"/>
      <c r="U107" s="539"/>
      <c r="V107" s="539"/>
      <c r="W107" s="539"/>
      <c r="X107" s="539"/>
      <c r="Y107" s="539"/>
      <c r="Z107" s="539"/>
      <c r="AA107" s="539"/>
      <c r="AB107" s="539"/>
      <c r="AC107" s="539"/>
      <c r="AD107" s="539"/>
      <c r="AE107" s="539"/>
      <c r="AF107" s="539"/>
      <c r="AG107" s="539"/>
      <c r="AH107" s="539"/>
      <c r="AI107" s="539"/>
      <c r="AJ107" s="539"/>
      <c r="AK107" s="539"/>
      <c r="AL107" s="539"/>
      <c r="AM107" s="539"/>
      <c r="AN107" s="539"/>
      <c r="AO107" s="539"/>
      <c r="AP107" s="539"/>
      <c r="AQ107" s="539"/>
      <c r="AR107" s="534" t="s">
        <v>108</v>
      </c>
      <c r="AS107" s="534" t="s">
        <v>108</v>
      </c>
      <c r="AT107" s="558" t="s">
        <v>1257</v>
      </c>
      <c r="AU107" s="552" t="e">
        <f t="shared" si="2"/>
        <v>#VALUE!</v>
      </c>
      <c r="AV107" s="532"/>
      <c r="AW107" s="532"/>
      <c r="AX107" s="532"/>
    </row>
    <row r="108" spans="2:50" ht="12.75" x14ac:dyDescent="0.2">
      <c r="B108" s="535" t="s">
        <v>338</v>
      </c>
      <c r="C108" s="529" t="s">
        <v>339</v>
      </c>
      <c r="D108" s="536" t="s">
        <v>343</v>
      </c>
      <c r="E108" s="537" t="s">
        <v>172</v>
      </c>
      <c r="F108" s="537" t="s">
        <v>172</v>
      </c>
      <c r="G108" s="537" t="s">
        <v>172</v>
      </c>
      <c r="H108" s="537"/>
      <c r="I108" s="537" t="s">
        <v>172</v>
      </c>
      <c r="J108" s="537" t="s">
        <v>172</v>
      </c>
      <c r="K108" s="537" t="s">
        <v>172</v>
      </c>
      <c r="L108" s="537"/>
      <c r="M108" s="537" t="s">
        <v>172</v>
      </c>
      <c r="N108" s="537" t="s">
        <v>172</v>
      </c>
      <c r="O108" s="537" t="s">
        <v>172</v>
      </c>
      <c r="P108" s="537"/>
      <c r="Q108" s="537" t="s">
        <v>172</v>
      </c>
      <c r="R108" s="537"/>
      <c r="S108" s="537" t="s">
        <v>172</v>
      </c>
      <c r="T108" s="537"/>
      <c r="U108" s="537" t="s">
        <v>172</v>
      </c>
      <c r="V108" s="537" t="s">
        <v>172</v>
      </c>
      <c r="W108" s="537" t="s">
        <v>172</v>
      </c>
      <c r="X108" s="537" t="s">
        <v>172</v>
      </c>
      <c r="Y108" s="537" t="s">
        <v>172</v>
      </c>
      <c r="Z108" s="537" t="s">
        <v>172</v>
      </c>
      <c r="AA108" s="537" t="s">
        <v>172</v>
      </c>
      <c r="AB108" s="537" t="s">
        <v>172</v>
      </c>
      <c r="AC108" s="537" t="s">
        <v>172</v>
      </c>
      <c r="AD108" s="537" t="s">
        <v>172</v>
      </c>
      <c r="AE108" s="537" t="s">
        <v>172</v>
      </c>
      <c r="AF108" s="537" t="s">
        <v>172</v>
      </c>
      <c r="AG108" s="537" t="s">
        <v>172</v>
      </c>
      <c r="AH108" s="537" t="s">
        <v>172</v>
      </c>
      <c r="AI108" s="537" t="s">
        <v>172</v>
      </c>
      <c r="AJ108" s="537" t="s">
        <v>172</v>
      </c>
      <c r="AK108" s="537" t="s">
        <v>172</v>
      </c>
      <c r="AL108" s="537" t="s">
        <v>172</v>
      </c>
      <c r="AM108" s="537" t="s">
        <v>172</v>
      </c>
      <c r="AN108" s="537" t="s">
        <v>172</v>
      </c>
      <c r="AO108" s="537" t="s">
        <v>172</v>
      </c>
      <c r="AP108" s="537" t="s">
        <v>172</v>
      </c>
      <c r="AQ108" s="537" t="s">
        <v>172</v>
      </c>
      <c r="AR108" s="534" t="s">
        <v>108</v>
      </c>
      <c r="AS108" s="534" t="s">
        <v>108</v>
      </c>
      <c r="AT108" s="553" t="s">
        <v>108</v>
      </c>
      <c r="AU108" s="553" t="s">
        <v>108</v>
      </c>
      <c r="AV108" s="532"/>
      <c r="AW108" s="532"/>
      <c r="AX108" s="532"/>
    </row>
    <row r="109" spans="2:50" ht="33" customHeight="1" x14ac:dyDescent="0.2">
      <c r="B109" s="535" t="s">
        <v>340</v>
      </c>
      <c r="C109" s="529" t="s">
        <v>341</v>
      </c>
      <c r="D109" s="536" t="s">
        <v>346</v>
      </c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7"/>
      <c r="AL109" s="537"/>
      <c r="AM109" s="537"/>
      <c r="AN109" s="537"/>
      <c r="AO109" s="537"/>
      <c r="AP109" s="537"/>
      <c r="AQ109" s="537"/>
      <c r="AR109" s="534" t="s">
        <v>108</v>
      </c>
      <c r="AS109" s="534" t="s">
        <v>108</v>
      </c>
      <c r="AT109" s="553" t="s">
        <v>108</v>
      </c>
      <c r="AU109" s="553" t="s">
        <v>108</v>
      </c>
      <c r="AV109" s="532"/>
      <c r="AW109" s="532"/>
      <c r="AX109" s="532"/>
    </row>
    <row r="110" spans="2:50" ht="20.25" customHeight="1" x14ac:dyDescent="0.2">
      <c r="B110" s="535" t="s">
        <v>342</v>
      </c>
      <c r="C110" s="529" t="s">
        <v>343</v>
      </c>
      <c r="D110" s="536" t="s">
        <v>347</v>
      </c>
      <c r="E110" s="543"/>
      <c r="F110" s="543"/>
      <c r="G110" s="543"/>
      <c r="H110" s="543"/>
      <c r="I110" s="543" t="s">
        <v>146</v>
      </c>
      <c r="J110" s="543" t="s">
        <v>146</v>
      </c>
      <c r="K110" s="543" t="s">
        <v>146</v>
      </c>
      <c r="L110" s="543" t="s">
        <v>146</v>
      </c>
      <c r="M110" s="543"/>
      <c r="N110" s="543"/>
      <c r="O110" s="543" t="s">
        <v>172</v>
      </c>
      <c r="P110" s="543" t="s">
        <v>172</v>
      </c>
      <c r="Q110" s="543"/>
      <c r="R110" s="543"/>
      <c r="S110" s="543" t="s">
        <v>172</v>
      </c>
      <c r="T110" s="543" t="s">
        <v>172</v>
      </c>
      <c r="U110" s="537"/>
      <c r="V110" s="537"/>
      <c r="W110" s="537"/>
      <c r="X110" s="537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7"/>
      <c r="AJ110" s="537"/>
      <c r="AK110" s="537"/>
      <c r="AL110" s="537"/>
      <c r="AM110" s="537"/>
      <c r="AN110" s="537"/>
      <c r="AO110" s="537"/>
      <c r="AP110" s="537"/>
      <c r="AQ110" s="537"/>
      <c r="AR110" s="534" t="s">
        <v>108</v>
      </c>
      <c r="AS110" s="534" t="s">
        <v>108</v>
      </c>
      <c r="AT110" s="553" t="s">
        <v>108</v>
      </c>
      <c r="AU110" s="553" t="s">
        <v>108</v>
      </c>
      <c r="AV110" s="532"/>
      <c r="AW110" s="532"/>
      <c r="AX110" s="532"/>
    </row>
    <row r="111" spans="2:50" ht="32.25" x14ac:dyDescent="0.2">
      <c r="B111" s="535" t="s">
        <v>344</v>
      </c>
      <c r="C111" s="529" t="s">
        <v>345</v>
      </c>
      <c r="D111" s="536" t="s">
        <v>890</v>
      </c>
      <c r="E111" s="543" t="s">
        <v>146</v>
      </c>
      <c r="F111" s="543" t="s">
        <v>146</v>
      </c>
      <c r="G111" s="543" t="s">
        <v>146</v>
      </c>
      <c r="H111" s="543" t="s">
        <v>146</v>
      </c>
      <c r="I111" s="543" t="s">
        <v>146</v>
      </c>
      <c r="J111" s="543" t="s">
        <v>146</v>
      </c>
      <c r="K111" s="543" t="s">
        <v>146</v>
      </c>
      <c r="L111" s="543" t="s">
        <v>146</v>
      </c>
      <c r="M111" s="543"/>
      <c r="N111" s="543"/>
      <c r="O111" s="543"/>
      <c r="P111" s="543"/>
      <c r="Q111" s="543"/>
      <c r="R111" s="543"/>
      <c r="S111" s="543"/>
      <c r="T111" s="543"/>
      <c r="U111" s="537"/>
      <c r="V111" s="537"/>
      <c r="W111" s="537"/>
      <c r="X111" s="537"/>
      <c r="Y111" s="537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7"/>
      <c r="AJ111" s="537"/>
      <c r="AK111" s="537"/>
      <c r="AL111" s="537"/>
      <c r="AM111" s="537"/>
      <c r="AN111" s="537"/>
      <c r="AO111" s="537"/>
      <c r="AP111" s="537"/>
      <c r="AQ111" s="537"/>
      <c r="AR111" s="534" t="s">
        <v>108</v>
      </c>
      <c r="AS111" s="534" t="s">
        <v>108</v>
      </c>
      <c r="AT111" s="553" t="s">
        <v>108</v>
      </c>
      <c r="AU111" s="553" t="s">
        <v>108</v>
      </c>
      <c r="AV111" s="532"/>
      <c r="AW111" s="532"/>
      <c r="AX111" s="532"/>
    </row>
    <row r="112" spans="2:50" ht="20.25" customHeight="1" x14ac:dyDescent="0.2">
      <c r="B112" s="535" t="s">
        <v>1172</v>
      </c>
      <c r="C112" s="529" t="s">
        <v>346</v>
      </c>
      <c r="D112" s="536" t="s">
        <v>1058</v>
      </c>
      <c r="E112" s="543"/>
      <c r="F112" s="543"/>
      <c r="G112" s="543"/>
      <c r="H112" s="543"/>
      <c r="I112" s="543" t="s">
        <v>146</v>
      </c>
      <c r="J112" s="543" t="s">
        <v>146</v>
      </c>
      <c r="K112" s="543" t="s">
        <v>146</v>
      </c>
      <c r="L112" s="543" t="s">
        <v>146</v>
      </c>
      <c r="M112" s="543"/>
      <c r="N112" s="543"/>
      <c r="O112" s="543" t="s">
        <v>146</v>
      </c>
      <c r="P112" s="543" t="s">
        <v>146</v>
      </c>
      <c r="Q112" s="543"/>
      <c r="R112" s="543"/>
      <c r="S112" s="543" t="s">
        <v>146</v>
      </c>
      <c r="T112" s="543" t="s">
        <v>146</v>
      </c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7"/>
      <c r="AQ112" s="537"/>
      <c r="AR112" s="534" t="s">
        <v>108</v>
      </c>
      <c r="AS112" s="534" t="s">
        <v>108</v>
      </c>
      <c r="AT112" s="553" t="s">
        <v>108</v>
      </c>
      <c r="AU112" s="553" t="s">
        <v>108</v>
      </c>
      <c r="AV112" s="532"/>
      <c r="AW112" s="532"/>
      <c r="AX112" s="532"/>
    </row>
    <row r="113" spans="1:50" ht="20.25" customHeight="1" x14ac:dyDescent="0.2">
      <c r="B113" s="535" t="s">
        <v>147</v>
      </c>
      <c r="C113" s="529" t="s">
        <v>348</v>
      </c>
      <c r="D113" s="536" t="s">
        <v>1059</v>
      </c>
      <c r="E113" s="543"/>
      <c r="F113" s="543"/>
      <c r="G113" s="543"/>
      <c r="H113" s="543"/>
      <c r="I113" s="543" t="s">
        <v>146</v>
      </c>
      <c r="J113" s="543" t="s">
        <v>146</v>
      </c>
      <c r="K113" s="543" t="s">
        <v>146</v>
      </c>
      <c r="L113" s="543" t="s">
        <v>146</v>
      </c>
      <c r="M113" s="543"/>
      <c r="N113" s="543"/>
      <c r="O113" s="543" t="s">
        <v>146</v>
      </c>
      <c r="P113" s="543" t="s">
        <v>146</v>
      </c>
      <c r="Q113" s="543"/>
      <c r="R113" s="543"/>
      <c r="S113" s="543" t="s">
        <v>146</v>
      </c>
      <c r="T113" s="543" t="s">
        <v>146</v>
      </c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7"/>
      <c r="AI113" s="537"/>
      <c r="AJ113" s="537"/>
      <c r="AK113" s="537"/>
      <c r="AL113" s="537"/>
      <c r="AM113" s="537"/>
      <c r="AN113" s="537"/>
      <c r="AO113" s="537"/>
      <c r="AP113" s="537"/>
      <c r="AQ113" s="537"/>
      <c r="AR113" s="534" t="s">
        <v>108</v>
      </c>
      <c r="AS113" s="534" t="s">
        <v>108</v>
      </c>
      <c r="AT113" s="553" t="s">
        <v>108</v>
      </c>
      <c r="AU113" s="553" t="s">
        <v>108</v>
      </c>
      <c r="AV113" s="532"/>
      <c r="AW113" s="532"/>
      <c r="AX113" s="532"/>
    </row>
    <row r="114" spans="1:50" x14ac:dyDescent="0.15">
      <c r="B114" s="544"/>
      <c r="C114" s="545"/>
      <c r="D114" s="545"/>
      <c r="E114" s="546"/>
      <c r="F114" s="546"/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  <c r="Q114" s="546"/>
      <c r="R114" s="546"/>
      <c r="S114" s="546"/>
      <c r="T114" s="546"/>
      <c r="U114" s="547"/>
      <c r="V114" s="547"/>
      <c r="W114" s="547"/>
      <c r="X114" s="547"/>
      <c r="Y114" s="547"/>
      <c r="Z114" s="547"/>
      <c r="AA114" s="547"/>
      <c r="AB114" s="547"/>
      <c r="AC114" s="547"/>
      <c r="AD114" s="547"/>
      <c r="AE114" s="547"/>
      <c r="AF114" s="547"/>
      <c r="AG114" s="547"/>
      <c r="AH114" s="547"/>
      <c r="AI114" s="547"/>
      <c r="AJ114" s="547"/>
      <c r="AK114" s="547"/>
      <c r="AL114" s="547"/>
      <c r="AM114" s="547"/>
      <c r="AN114" s="547"/>
      <c r="AO114" s="547"/>
      <c r="AP114" s="547"/>
      <c r="AQ114" s="547"/>
      <c r="AR114" s="547"/>
      <c r="AS114" s="547"/>
      <c r="AT114" s="554"/>
      <c r="AU114" s="554"/>
    </row>
    <row r="115" spans="1:50" ht="42.75" x14ac:dyDescent="0.25">
      <c r="B115" s="544"/>
      <c r="C115" s="545"/>
      <c r="D115" s="545" t="s">
        <v>1060</v>
      </c>
      <c r="E115" s="546"/>
      <c r="F115" s="546"/>
      <c r="G115" s="546"/>
      <c r="H115" s="546"/>
      <c r="I115" s="546"/>
      <c r="J115" s="546"/>
      <c r="K115" s="546"/>
      <c r="L115" s="546"/>
      <c r="M115" s="546"/>
      <c r="N115" s="546"/>
      <c r="O115" s="546"/>
      <c r="P115" s="546"/>
      <c r="Q115" s="546"/>
      <c r="R115" s="546"/>
      <c r="S115" s="546"/>
      <c r="T115" s="546"/>
      <c r="U115" s="547"/>
      <c r="V115" s="547"/>
      <c r="W115" s="547"/>
      <c r="X115" s="547"/>
      <c r="Y115" s="547"/>
      <c r="Z115" s="547"/>
      <c r="AA115" s="547"/>
      <c r="AB115" s="547"/>
      <c r="AC115" s="547"/>
      <c r="AD115" s="547"/>
      <c r="AE115" s="547"/>
      <c r="AF115" s="656" t="s">
        <v>1061</v>
      </c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555"/>
      <c r="AU115" s="555"/>
    </row>
    <row r="116" spans="1:50" x14ac:dyDescent="0.15">
      <c r="B116" s="544"/>
      <c r="C116" s="545"/>
      <c r="D116" s="545"/>
      <c r="E116" s="548" t="s">
        <v>349</v>
      </c>
      <c r="F116" s="658" t="s">
        <v>350</v>
      </c>
      <c r="G116" s="658"/>
      <c r="H116" s="658"/>
      <c r="I116" s="658"/>
      <c r="J116" s="658"/>
      <c r="K116" s="658"/>
      <c r="L116" s="658"/>
      <c r="M116" s="658"/>
      <c r="N116" s="546"/>
      <c r="O116" s="546"/>
      <c r="P116" s="546"/>
      <c r="Q116" s="546"/>
      <c r="R116" s="546"/>
      <c r="S116" s="546"/>
      <c r="T116" s="546"/>
      <c r="U116" s="547"/>
      <c r="V116" s="547"/>
      <c r="W116" s="547"/>
      <c r="X116" s="547"/>
      <c r="Y116" s="547"/>
      <c r="Z116" s="547"/>
      <c r="AA116" s="547"/>
      <c r="AB116" s="547"/>
      <c r="AC116" s="547"/>
      <c r="AD116" s="547"/>
      <c r="AE116" s="547"/>
      <c r="AF116" s="547"/>
      <c r="AG116" s="547"/>
      <c r="AH116" s="547"/>
      <c r="AI116" s="547"/>
      <c r="AJ116" s="547"/>
      <c r="AK116" s="547"/>
      <c r="AL116" s="547"/>
      <c r="AM116" s="547"/>
      <c r="AN116" s="547"/>
      <c r="AO116" s="547"/>
      <c r="AP116" s="547"/>
      <c r="AQ116" s="547"/>
      <c r="AR116" s="547"/>
      <c r="AS116" s="547"/>
      <c r="AT116" s="554"/>
      <c r="AU116" s="554"/>
    </row>
    <row r="117" spans="1:50" x14ac:dyDescent="0.15">
      <c r="E117" s="548" t="s">
        <v>351</v>
      </c>
      <c r="F117" s="658" t="s">
        <v>352</v>
      </c>
      <c r="G117" s="658"/>
      <c r="H117" s="658"/>
      <c r="I117" s="658"/>
      <c r="J117" s="658"/>
      <c r="K117" s="658"/>
      <c r="L117" s="658"/>
      <c r="M117" s="658"/>
    </row>
    <row r="118" spans="1:50" x14ac:dyDescent="0.15">
      <c r="A118" s="510" t="s">
        <v>40</v>
      </c>
    </row>
    <row r="124" spans="1:50" x14ac:dyDescent="0.15">
      <c r="AL124" s="527"/>
    </row>
  </sheetData>
  <mergeCells count="33">
    <mergeCell ref="E7:E8"/>
    <mergeCell ref="F7:H7"/>
    <mergeCell ref="F117:M117"/>
    <mergeCell ref="AF6:AQ6"/>
    <mergeCell ref="F116:M116"/>
    <mergeCell ref="AR6:AR7"/>
    <mergeCell ref="N7:N8"/>
    <mergeCell ref="O7:R7"/>
    <mergeCell ref="S7:T7"/>
    <mergeCell ref="AF115:AS115"/>
    <mergeCell ref="AS6:AS7"/>
    <mergeCell ref="U7:V7"/>
    <mergeCell ref="W7:X7"/>
    <mergeCell ref="Y7:Z7"/>
    <mergeCell ref="AA7:AB7"/>
    <mergeCell ref="U6:AC6"/>
    <mergeCell ref="AD6:AE7"/>
    <mergeCell ref="AU6:AU7"/>
    <mergeCell ref="AT6:AT7"/>
    <mergeCell ref="B6:B8"/>
    <mergeCell ref="M7:M8"/>
    <mergeCell ref="D2:S2"/>
    <mergeCell ref="F3:O3"/>
    <mergeCell ref="J4:S4"/>
    <mergeCell ref="D6:D8"/>
    <mergeCell ref="E6:H6"/>
    <mergeCell ref="I6:L6"/>
    <mergeCell ref="C7:C8"/>
    <mergeCell ref="I7:I8"/>
    <mergeCell ref="J7:J8"/>
    <mergeCell ref="K7:K8"/>
    <mergeCell ref="L7:L8"/>
    <mergeCell ref="M6:T6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/>
  </sheetViews>
  <sheetFormatPr defaultColWidth="9.140625" defaultRowHeight="10.5" x14ac:dyDescent="0.15"/>
  <cols>
    <col min="1" max="1" width="34.140625" style="96" customWidth="1"/>
    <col min="2" max="2" width="4.140625" style="164" customWidth="1"/>
    <col min="3" max="3" width="6.42578125" style="96" customWidth="1"/>
    <col min="4" max="4" width="11.140625" style="96" customWidth="1"/>
    <col min="5" max="5" width="11.42578125" style="96" customWidth="1"/>
    <col min="6" max="6" width="15.7109375" style="96" customWidth="1"/>
    <col min="7" max="7" width="8.28515625" style="96" customWidth="1"/>
    <col min="8" max="8" width="10.140625" style="96" customWidth="1"/>
    <col min="9" max="9" width="12.28515625" style="96" customWidth="1"/>
    <col min="10" max="10" width="10.42578125" style="96" customWidth="1"/>
    <col min="11" max="11" width="12.28515625" style="96" customWidth="1"/>
    <col min="12" max="12" width="10.7109375" style="96" customWidth="1"/>
    <col min="13" max="13" width="14.85546875" style="96" customWidth="1"/>
    <col min="14" max="14" width="11.140625" style="96" customWidth="1"/>
    <col min="15" max="15" width="12.85546875" style="96" bestFit="1" customWidth="1"/>
    <col min="16" max="16" width="11.42578125" style="96" customWidth="1"/>
    <col min="17" max="17" width="10.7109375" style="96" customWidth="1"/>
    <col min="18" max="18" width="9.140625" style="96" customWidth="1"/>
    <col min="19" max="16384" width="9.140625" style="96"/>
  </cols>
  <sheetData>
    <row r="1" spans="1:21" x14ac:dyDescent="0.15">
      <c r="A1" s="173" t="s">
        <v>773</v>
      </c>
      <c r="B1" s="237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1" x14ac:dyDescent="0.15">
      <c r="A2" s="158" t="s">
        <v>774</v>
      </c>
      <c r="B2" s="237" t="s">
        <v>42</v>
      </c>
      <c r="D2" s="194"/>
      <c r="E2" s="194"/>
      <c r="F2" s="194"/>
      <c r="G2" s="769" t="s">
        <v>775</v>
      </c>
      <c r="H2" s="769"/>
      <c r="I2" s="769"/>
      <c r="J2" s="769"/>
      <c r="K2" s="769"/>
      <c r="L2" s="769"/>
      <c r="N2" s="736" t="s">
        <v>719</v>
      </c>
      <c r="O2" s="736"/>
      <c r="P2" s="736"/>
      <c r="Q2" s="736"/>
    </row>
    <row r="3" spans="1:21" x14ac:dyDescent="0.15">
      <c r="A3" s="160"/>
      <c r="B3" s="237"/>
      <c r="D3" s="194"/>
      <c r="E3" s="194"/>
      <c r="F3" s="194"/>
      <c r="G3" s="164"/>
      <c r="H3" s="164"/>
      <c r="I3" s="164"/>
      <c r="J3" s="164"/>
      <c r="K3" s="164"/>
      <c r="L3" s="164"/>
      <c r="Q3" s="164"/>
    </row>
    <row r="4" spans="1:21" x14ac:dyDescent="0.15">
      <c r="A4" s="763" t="s">
        <v>578</v>
      </c>
      <c r="B4" s="214"/>
      <c r="C4" s="763" t="s">
        <v>720</v>
      </c>
      <c r="D4" s="747" t="s">
        <v>776</v>
      </c>
      <c r="E4" s="747"/>
      <c r="F4" s="747"/>
      <c r="G4" s="763" t="s">
        <v>722</v>
      </c>
      <c r="H4" s="764" t="s">
        <v>723</v>
      </c>
      <c r="I4" s="764"/>
      <c r="J4" s="763" t="s">
        <v>724</v>
      </c>
      <c r="K4" s="763" t="s">
        <v>777</v>
      </c>
      <c r="L4" s="763" t="s">
        <v>726</v>
      </c>
      <c r="M4" s="763" t="s">
        <v>727</v>
      </c>
      <c r="N4" s="747"/>
      <c r="O4" s="747"/>
      <c r="P4" s="747" t="s">
        <v>728</v>
      </c>
      <c r="Q4" s="747" t="s">
        <v>729</v>
      </c>
      <c r="R4" s="767" t="s">
        <v>730</v>
      </c>
      <c r="S4" s="767"/>
      <c r="T4" s="767"/>
      <c r="U4" s="218"/>
    </row>
    <row r="5" spans="1:21" x14ac:dyDescent="0.15">
      <c r="A5" s="763"/>
      <c r="B5" s="214"/>
      <c r="C5" s="763"/>
      <c r="D5" s="762" t="s">
        <v>357</v>
      </c>
      <c r="E5" s="762" t="s">
        <v>731</v>
      </c>
      <c r="F5" s="762"/>
      <c r="G5" s="763"/>
      <c r="H5" s="763" t="s">
        <v>732</v>
      </c>
      <c r="I5" s="763" t="s">
        <v>733</v>
      </c>
      <c r="J5" s="763"/>
      <c r="K5" s="763"/>
      <c r="L5" s="763"/>
      <c r="M5" s="747" t="s">
        <v>734</v>
      </c>
      <c r="N5" s="101" t="s">
        <v>735</v>
      </c>
      <c r="O5" s="101" t="s">
        <v>736</v>
      </c>
      <c r="P5" s="747"/>
      <c r="Q5" s="747"/>
      <c r="R5" s="767" t="s">
        <v>737</v>
      </c>
      <c r="S5" s="767" t="s">
        <v>738</v>
      </c>
      <c r="T5" s="767" t="s">
        <v>739</v>
      </c>
      <c r="U5" s="218"/>
    </row>
    <row r="6" spans="1:21" ht="31.5" x14ac:dyDescent="0.15">
      <c r="A6" s="763"/>
      <c r="B6" s="214"/>
      <c r="C6" s="763"/>
      <c r="D6" s="762"/>
      <c r="E6" s="256" t="s">
        <v>740</v>
      </c>
      <c r="F6" s="256" t="s">
        <v>741</v>
      </c>
      <c r="G6" s="763"/>
      <c r="H6" s="763"/>
      <c r="I6" s="763"/>
      <c r="J6" s="763"/>
      <c r="K6" s="763"/>
      <c r="L6" s="763"/>
      <c r="M6" s="747"/>
      <c r="N6" s="101" t="s">
        <v>742</v>
      </c>
      <c r="O6" s="101" t="s">
        <v>743</v>
      </c>
      <c r="P6" s="747"/>
      <c r="Q6" s="747"/>
      <c r="R6" s="767"/>
      <c r="S6" s="767"/>
      <c r="T6" s="767"/>
      <c r="U6" s="218"/>
    </row>
    <row r="7" spans="1:21" x14ac:dyDescent="0.15">
      <c r="A7" s="101">
        <v>1</v>
      </c>
      <c r="B7" s="125"/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207">
        <v>17</v>
      </c>
      <c r="S7" s="207">
        <v>18</v>
      </c>
      <c r="T7" s="207">
        <v>19</v>
      </c>
      <c r="U7" s="218"/>
    </row>
    <row r="8" spans="1:21" x14ac:dyDescent="0.15">
      <c r="A8" s="125" t="s">
        <v>80</v>
      </c>
      <c r="B8" s="125"/>
      <c r="C8" s="125"/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125">
        <v>14</v>
      </c>
      <c r="P8" s="125">
        <v>15</v>
      </c>
      <c r="Q8" s="125">
        <v>16</v>
      </c>
      <c r="R8" s="171">
        <v>17</v>
      </c>
      <c r="S8" s="171">
        <v>18</v>
      </c>
      <c r="T8" s="171">
        <v>19</v>
      </c>
    </row>
    <row r="9" spans="1:21" x14ac:dyDescent="0.15">
      <c r="A9" s="208" t="s">
        <v>391</v>
      </c>
      <c r="B9" s="215" t="s">
        <v>102</v>
      </c>
      <c r="C9" s="239">
        <v>1</v>
      </c>
      <c r="D9" s="185">
        <f t="shared" ref="D9:T9" si="0">D10+D11+D12</f>
        <v>0</v>
      </c>
      <c r="E9" s="185">
        <f t="shared" si="0"/>
        <v>0</v>
      </c>
      <c r="F9" s="185">
        <f t="shared" si="0"/>
        <v>0</v>
      </c>
      <c r="G9" s="185">
        <f t="shared" si="0"/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185">
        <f t="shared" si="0"/>
        <v>0</v>
      </c>
      <c r="N9" s="185">
        <f t="shared" si="0"/>
        <v>0</v>
      </c>
      <c r="O9" s="185">
        <f t="shared" si="0"/>
        <v>0</v>
      </c>
      <c r="P9" s="185">
        <f t="shared" si="0"/>
        <v>0</v>
      </c>
      <c r="Q9" s="185">
        <f t="shared" si="0"/>
        <v>0</v>
      </c>
      <c r="R9" s="185">
        <f t="shared" si="0"/>
        <v>0</v>
      </c>
      <c r="S9" s="185">
        <f t="shared" si="0"/>
        <v>0</v>
      </c>
      <c r="T9" s="185">
        <f t="shared" si="0"/>
        <v>0</v>
      </c>
    </row>
    <row r="10" spans="1:21" ht="21" x14ac:dyDescent="0.15">
      <c r="A10" s="257" t="s">
        <v>746</v>
      </c>
      <c r="B10" s="215" t="s">
        <v>107</v>
      </c>
      <c r="C10" s="153">
        <v>4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210"/>
      <c r="S10" s="210"/>
      <c r="T10" s="210"/>
    </row>
    <row r="11" spans="1:21" x14ac:dyDescent="0.15">
      <c r="A11" s="257" t="s">
        <v>747</v>
      </c>
      <c r="B11" s="215" t="s">
        <v>110</v>
      </c>
      <c r="C11" s="153">
        <v>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210"/>
      <c r="S11" s="210"/>
      <c r="T11" s="210"/>
    </row>
    <row r="12" spans="1:21" x14ac:dyDescent="0.15">
      <c r="A12" s="225" t="s">
        <v>56</v>
      </c>
      <c r="B12" s="215" t="s">
        <v>75</v>
      </c>
      <c r="C12" s="235" t="s">
        <v>111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  <c r="S12" s="223"/>
      <c r="T12" s="223"/>
    </row>
    <row r="13" spans="1:21" x14ac:dyDescent="0.15">
      <c r="A13" s="257" t="s">
        <v>748</v>
      </c>
      <c r="B13" s="215" t="s">
        <v>113</v>
      </c>
      <c r="C13" s="153">
        <v>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210"/>
      <c r="S13" s="210"/>
      <c r="T13" s="210"/>
    </row>
    <row r="14" spans="1:21" s="226" customFormat="1" ht="21" x14ac:dyDescent="0.15">
      <c r="A14" s="258" t="s">
        <v>749</v>
      </c>
      <c r="B14" s="215" t="s">
        <v>114</v>
      </c>
      <c r="C14" s="153">
        <v>7</v>
      </c>
      <c r="D14" s="185" t="s">
        <v>108</v>
      </c>
      <c r="E14" s="185" t="s">
        <v>108</v>
      </c>
      <c r="F14" s="185" t="s">
        <v>108</v>
      </c>
      <c r="G14" s="185" t="s">
        <v>108</v>
      </c>
      <c r="H14" s="185" t="s">
        <v>108</v>
      </c>
      <c r="I14" s="185" t="s">
        <v>108</v>
      </c>
      <c r="J14" s="185" t="s">
        <v>108</v>
      </c>
      <c r="K14" s="185" t="s">
        <v>108</v>
      </c>
      <c r="L14" s="185" t="s">
        <v>108</v>
      </c>
      <c r="M14" s="185" t="s">
        <v>108</v>
      </c>
      <c r="N14" s="185" t="s">
        <v>108</v>
      </c>
      <c r="O14" s="185" t="s">
        <v>108</v>
      </c>
      <c r="P14" s="185" t="s">
        <v>108</v>
      </c>
      <c r="Q14" s="185" t="s">
        <v>108</v>
      </c>
      <c r="R14" s="185" t="s">
        <v>108</v>
      </c>
      <c r="S14" s="185" t="s">
        <v>108</v>
      </c>
      <c r="T14" s="185" t="s">
        <v>108</v>
      </c>
    </row>
    <row r="15" spans="1:21" x14ac:dyDescent="0.15">
      <c r="A15" s="201"/>
      <c r="B15" s="238"/>
      <c r="C15" s="227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1:21" ht="21" x14ac:dyDescent="0.15">
      <c r="B16" s="237"/>
      <c r="D16" s="228" t="s">
        <v>349</v>
      </c>
      <c r="E16" s="765" t="s">
        <v>350</v>
      </c>
      <c r="F16" s="765"/>
      <c r="G16" s="765"/>
      <c r="H16" s="765"/>
      <c r="I16" s="765"/>
    </row>
    <row r="17" spans="1:20" x14ac:dyDescent="0.15">
      <c r="A17" s="766" t="s">
        <v>750</v>
      </c>
      <c r="B17" s="766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229"/>
      <c r="N17" s="229"/>
      <c r="O17" s="229"/>
      <c r="P17" s="229"/>
      <c r="Q17" s="229"/>
    </row>
    <row r="18" spans="1:20" x14ac:dyDescent="0.15">
      <c r="A18" s="173" t="s">
        <v>40</v>
      </c>
      <c r="B18" s="237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</row>
  </sheetData>
  <mergeCells count="24">
    <mergeCell ref="G2:L2"/>
    <mergeCell ref="N2:Q2"/>
    <mergeCell ref="A4:A6"/>
    <mergeCell ref="C4:C6"/>
    <mergeCell ref="D4:F4"/>
    <mergeCell ref="G4:G6"/>
    <mergeCell ref="H4:I4"/>
    <mergeCell ref="J4:J6"/>
    <mergeCell ref="K4:K6"/>
    <mergeCell ref="L4:L6"/>
    <mergeCell ref="S5:S6"/>
    <mergeCell ref="T5:T6"/>
    <mergeCell ref="E16:I16"/>
    <mergeCell ref="A17:L17"/>
    <mergeCell ref="M4:O4"/>
    <mergeCell ref="P4:P6"/>
    <mergeCell ref="Q4:Q6"/>
    <mergeCell ref="R4:T4"/>
    <mergeCell ref="D5:D6"/>
    <mergeCell ref="E5:F5"/>
    <mergeCell ref="H5:H6"/>
    <mergeCell ref="I5:I6"/>
    <mergeCell ref="M5:M6"/>
    <mergeCell ref="R5:R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7" workbookViewId="0">
      <selection activeCell="E9" sqref="E9"/>
    </sheetView>
  </sheetViews>
  <sheetFormatPr defaultColWidth="9.140625" defaultRowHeight="10.5" x14ac:dyDescent="0.15"/>
  <cols>
    <col min="1" max="1" width="40.28515625" style="96" customWidth="1"/>
    <col min="2" max="2" width="6" style="96" customWidth="1"/>
    <col min="3" max="3" width="11.140625" style="96" customWidth="1"/>
    <col min="4" max="5" width="16.85546875" style="96" customWidth="1"/>
    <col min="6" max="6" width="15.85546875" style="96" customWidth="1"/>
    <col min="7" max="7" width="15.42578125" style="96" customWidth="1"/>
    <col min="8" max="8" width="16.140625" style="96" customWidth="1"/>
    <col min="9" max="9" width="9.140625" style="96" customWidth="1"/>
    <col min="10" max="16384" width="9.140625" style="96"/>
  </cols>
  <sheetData>
    <row r="1" spans="1:10" x14ac:dyDescent="0.15">
      <c r="A1" s="173" t="s">
        <v>778</v>
      </c>
      <c r="B1" s="173"/>
      <c r="C1" s="173"/>
      <c r="D1" s="173"/>
      <c r="E1" s="173"/>
      <c r="F1" s="173"/>
      <c r="G1" s="173"/>
      <c r="H1" s="173"/>
    </row>
    <row r="2" spans="1:10" x14ac:dyDescent="0.15">
      <c r="B2" s="268" t="s">
        <v>42</v>
      </c>
    </row>
    <row r="3" spans="1:10" x14ac:dyDescent="0.15">
      <c r="A3" s="259" t="s">
        <v>779</v>
      </c>
      <c r="B3" s="268"/>
      <c r="C3" s="776" t="s">
        <v>780</v>
      </c>
      <c r="D3" s="776"/>
      <c r="E3" s="776"/>
      <c r="F3" s="776"/>
      <c r="G3" s="776"/>
      <c r="H3" s="776"/>
      <c r="I3" s="217"/>
      <c r="J3" s="217"/>
    </row>
    <row r="4" spans="1:10" x14ac:dyDescent="0.15">
      <c r="B4" s="173"/>
      <c r="C4" s="776"/>
      <c r="D4" s="776"/>
      <c r="E4" s="776"/>
      <c r="F4" s="776"/>
      <c r="G4" s="776"/>
      <c r="H4" s="776"/>
    </row>
    <row r="5" spans="1:10" x14ac:dyDescent="0.15">
      <c r="B5" s="173"/>
      <c r="C5" s="231"/>
      <c r="D5" s="231"/>
      <c r="E5" s="231"/>
      <c r="F5" s="231"/>
      <c r="G5" s="231"/>
      <c r="H5" s="231"/>
    </row>
    <row r="6" spans="1:10" x14ac:dyDescent="0.15">
      <c r="A6" s="232"/>
      <c r="B6" s="268"/>
      <c r="C6" s="230"/>
      <c r="D6" s="164"/>
      <c r="E6" s="164"/>
      <c r="F6" s="164"/>
      <c r="G6" s="736" t="s">
        <v>781</v>
      </c>
      <c r="H6" s="736"/>
    </row>
    <row r="7" spans="1:10" ht="14.25" customHeight="1" x14ac:dyDescent="0.15">
      <c r="A7" s="747" t="s">
        <v>782</v>
      </c>
      <c r="B7" s="777"/>
      <c r="C7" s="737" t="s">
        <v>783</v>
      </c>
      <c r="D7" s="778" t="s">
        <v>784</v>
      </c>
      <c r="E7" s="778"/>
      <c r="F7" s="778"/>
      <c r="G7" s="778"/>
      <c r="H7" s="747" t="s">
        <v>785</v>
      </c>
    </row>
    <row r="8" spans="1:10" ht="15.75" customHeight="1" x14ac:dyDescent="0.15">
      <c r="A8" s="747"/>
      <c r="B8" s="777"/>
      <c r="C8" s="737"/>
      <c r="D8" s="747" t="s">
        <v>357</v>
      </c>
      <c r="E8" s="778" t="s">
        <v>54</v>
      </c>
      <c r="F8" s="778"/>
      <c r="G8" s="778"/>
      <c r="H8" s="747"/>
    </row>
    <row r="9" spans="1:10" ht="63" x14ac:dyDescent="0.15">
      <c r="A9" s="747"/>
      <c r="B9" s="777"/>
      <c r="C9" s="747"/>
      <c r="D9" s="747"/>
      <c r="E9" s="206" t="s">
        <v>971</v>
      </c>
      <c r="F9" s="101" t="s">
        <v>786</v>
      </c>
      <c r="G9" s="101" t="s">
        <v>787</v>
      </c>
      <c r="H9" s="747"/>
    </row>
    <row r="10" spans="1:10" x14ac:dyDescent="0.15">
      <c r="A10" s="747"/>
      <c r="B10" s="214"/>
      <c r="C10" s="190">
        <v>2</v>
      </c>
      <c r="D10" s="190">
        <v>3</v>
      </c>
      <c r="E10" s="260">
        <v>4</v>
      </c>
      <c r="F10" s="190">
        <v>5</v>
      </c>
      <c r="G10" s="190">
        <v>6</v>
      </c>
      <c r="H10" s="182">
        <v>7</v>
      </c>
    </row>
    <row r="11" spans="1:10" x14ac:dyDescent="0.15">
      <c r="A11" s="266" t="s">
        <v>80</v>
      </c>
      <c r="B11" s="267"/>
      <c r="C11" s="214"/>
      <c r="D11" s="214">
        <v>3</v>
      </c>
      <c r="E11" s="214">
        <v>4</v>
      </c>
      <c r="F11" s="214">
        <v>5</v>
      </c>
      <c r="G11" s="214">
        <v>6</v>
      </c>
      <c r="H11" s="214">
        <v>7</v>
      </c>
    </row>
    <row r="12" spans="1:10" x14ac:dyDescent="0.15">
      <c r="A12" s="263" t="s">
        <v>788</v>
      </c>
      <c r="B12" s="214" t="s">
        <v>102</v>
      </c>
      <c r="C12" s="123">
        <v>1</v>
      </c>
      <c r="D12" s="185">
        <f>D13+D17+D19+D20+D24+D27+D28+D29+D30+D31+D32</f>
        <v>0</v>
      </c>
      <c r="E12" s="185">
        <f>E13+E17+E19+E20+E24+E27+E28+E29+E30+E31+E32</f>
        <v>0</v>
      </c>
      <c r="F12" s="185">
        <f>F13+F17+F19+F20+F24+F27+F28+F29+F30+F31+F32</f>
        <v>0</v>
      </c>
      <c r="G12" s="185">
        <f>G13+G17+G19+G20+G24+G27+G28+G29+G30+G31+G32</f>
        <v>0</v>
      </c>
      <c r="H12" s="185">
        <f>H13+H17+H19+H20+H24+H27+H28+H29+H30+H31+H32</f>
        <v>0</v>
      </c>
    </row>
    <row r="13" spans="1:10" ht="21" customHeight="1" x14ac:dyDescent="0.15">
      <c r="A13" s="264" t="s">
        <v>789</v>
      </c>
      <c r="B13" s="214" t="s">
        <v>366</v>
      </c>
      <c r="C13" s="123">
        <v>2</v>
      </c>
      <c r="D13" s="185">
        <f t="shared" ref="D13:D38" si="0">F13+G13</f>
        <v>0</v>
      </c>
      <c r="E13" s="185"/>
      <c r="F13" s="185"/>
      <c r="G13" s="185"/>
      <c r="H13" s="185"/>
    </row>
    <row r="14" spans="1:10" ht="10.5" customHeight="1" x14ac:dyDescent="0.15">
      <c r="A14" s="264" t="s">
        <v>790</v>
      </c>
      <c r="B14" s="214" t="s">
        <v>371</v>
      </c>
      <c r="C14" s="123">
        <v>3</v>
      </c>
      <c r="D14" s="185">
        <f t="shared" si="0"/>
        <v>0</v>
      </c>
      <c r="E14" s="185"/>
      <c r="F14" s="185"/>
      <c r="G14" s="185"/>
      <c r="H14" s="185"/>
    </row>
    <row r="15" spans="1:10" ht="21" customHeight="1" x14ac:dyDescent="0.15">
      <c r="A15" s="264" t="s">
        <v>825</v>
      </c>
      <c r="B15" s="214" t="s">
        <v>107</v>
      </c>
      <c r="C15" s="123">
        <v>4</v>
      </c>
      <c r="D15" s="185">
        <f t="shared" si="0"/>
        <v>0</v>
      </c>
      <c r="E15" s="185"/>
      <c r="F15" s="185"/>
      <c r="G15" s="185"/>
      <c r="H15" s="185"/>
    </row>
    <row r="16" spans="1:10" x14ac:dyDescent="0.15">
      <c r="A16" s="264" t="s">
        <v>791</v>
      </c>
      <c r="B16" s="214" t="s">
        <v>110</v>
      </c>
      <c r="C16" s="123">
        <v>5</v>
      </c>
      <c r="D16" s="185">
        <f t="shared" si="0"/>
        <v>0</v>
      </c>
      <c r="E16" s="185"/>
      <c r="F16" s="185"/>
      <c r="G16" s="185"/>
      <c r="H16" s="185"/>
    </row>
    <row r="17" spans="1:8" ht="10.5" customHeight="1" x14ac:dyDescent="0.15">
      <c r="A17" s="264" t="s">
        <v>792</v>
      </c>
      <c r="B17" s="214" t="s">
        <v>113</v>
      </c>
      <c r="C17" s="123">
        <v>6</v>
      </c>
      <c r="D17" s="185">
        <f t="shared" si="0"/>
        <v>0</v>
      </c>
      <c r="E17" s="185"/>
      <c r="F17" s="185"/>
      <c r="G17" s="185"/>
      <c r="H17" s="185"/>
    </row>
    <row r="18" spans="1:8" x14ac:dyDescent="0.15">
      <c r="A18" s="264" t="s">
        <v>793</v>
      </c>
      <c r="B18" s="214" t="s">
        <v>114</v>
      </c>
      <c r="C18" s="123">
        <v>7</v>
      </c>
      <c r="D18" s="185">
        <f t="shared" si="0"/>
        <v>0</v>
      </c>
      <c r="E18" s="185"/>
      <c r="F18" s="185"/>
      <c r="G18" s="185"/>
      <c r="H18" s="185"/>
    </row>
    <row r="19" spans="1:8" ht="10.5" customHeight="1" x14ac:dyDescent="0.15">
      <c r="A19" s="264" t="s">
        <v>794</v>
      </c>
      <c r="B19" s="214" t="s">
        <v>421</v>
      </c>
      <c r="C19" s="123">
        <v>8</v>
      </c>
      <c r="D19" s="185">
        <f t="shared" si="0"/>
        <v>0</v>
      </c>
      <c r="E19" s="185"/>
      <c r="F19" s="185"/>
      <c r="G19" s="185"/>
      <c r="H19" s="185"/>
    </row>
    <row r="20" spans="1:8" x14ac:dyDescent="0.15">
      <c r="A20" s="264" t="s">
        <v>795</v>
      </c>
      <c r="B20" s="214" t="s">
        <v>424</v>
      </c>
      <c r="C20" s="123">
        <v>9</v>
      </c>
      <c r="D20" s="185">
        <f t="shared" si="0"/>
        <v>0</v>
      </c>
      <c r="E20" s="185">
        <f>E21+E22+E23</f>
        <v>0</v>
      </c>
      <c r="F20" s="185">
        <f t="shared" ref="F20:H20" si="1">F21+F22+F23</f>
        <v>0</v>
      </c>
      <c r="G20" s="185">
        <f t="shared" si="1"/>
        <v>0</v>
      </c>
      <c r="H20" s="185">
        <f t="shared" si="1"/>
        <v>0</v>
      </c>
    </row>
    <row r="21" spans="1:8" ht="12" customHeight="1" x14ac:dyDescent="0.15">
      <c r="A21" s="264" t="s">
        <v>796</v>
      </c>
      <c r="B21" s="214" t="s">
        <v>116</v>
      </c>
      <c r="C21" s="123">
        <v>10</v>
      </c>
      <c r="D21" s="185">
        <f t="shared" si="0"/>
        <v>0</v>
      </c>
      <c r="E21" s="185"/>
      <c r="F21" s="185"/>
      <c r="G21" s="185"/>
      <c r="H21" s="185"/>
    </row>
    <row r="22" spans="1:8" x14ac:dyDescent="0.15">
      <c r="A22" s="264" t="s">
        <v>797</v>
      </c>
      <c r="B22" s="214" t="s">
        <v>118</v>
      </c>
      <c r="C22" s="123">
        <v>11</v>
      </c>
      <c r="D22" s="185">
        <f t="shared" si="0"/>
        <v>0</v>
      </c>
      <c r="E22" s="185"/>
      <c r="F22" s="185"/>
      <c r="G22" s="185"/>
      <c r="H22" s="185"/>
    </row>
    <row r="23" spans="1:8" x14ac:dyDescent="0.15">
      <c r="A23" s="264" t="s">
        <v>912</v>
      </c>
      <c r="B23" s="214" t="s">
        <v>427</v>
      </c>
      <c r="C23" s="123" t="s">
        <v>77</v>
      </c>
      <c r="D23" s="185">
        <f t="shared" si="0"/>
        <v>0</v>
      </c>
      <c r="E23" s="185"/>
      <c r="F23" s="185"/>
      <c r="G23" s="185"/>
      <c r="H23" s="185"/>
    </row>
    <row r="24" spans="1:8" ht="10.5" customHeight="1" x14ac:dyDescent="0.15">
      <c r="A24" s="264" t="s">
        <v>798</v>
      </c>
      <c r="B24" s="214" t="s">
        <v>120</v>
      </c>
      <c r="C24" s="123">
        <v>12</v>
      </c>
      <c r="D24" s="185">
        <f t="shared" si="0"/>
        <v>0</v>
      </c>
      <c r="E24" s="185"/>
      <c r="F24" s="185"/>
      <c r="G24" s="185"/>
      <c r="H24" s="185"/>
    </row>
    <row r="25" spans="1:8" ht="10.5" customHeight="1" x14ac:dyDescent="0.15">
      <c r="A25" s="265" t="s">
        <v>799</v>
      </c>
      <c r="B25" s="214" t="s">
        <v>122</v>
      </c>
      <c r="C25" s="123">
        <v>13</v>
      </c>
      <c r="D25" s="185">
        <f t="shared" si="0"/>
        <v>0</v>
      </c>
      <c r="E25" s="185"/>
      <c r="F25" s="185"/>
      <c r="G25" s="185"/>
      <c r="H25" s="185"/>
    </row>
    <row r="26" spans="1:8" ht="10.5" customHeight="1" x14ac:dyDescent="0.15">
      <c r="A26" s="265" t="s">
        <v>800</v>
      </c>
      <c r="B26" s="214" t="s">
        <v>124</v>
      </c>
      <c r="C26" s="123">
        <v>14</v>
      </c>
      <c r="D26" s="185">
        <f t="shared" si="0"/>
        <v>0</v>
      </c>
      <c r="E26" s="185"/>
      <c r="F26" s="185"/>
      <c r="G26" s="185"/>
      <c r="H26" s="185"/>
    </row>
    <row r="27" spans="1:8" ht="10.5" customHeight="1" x14ac:dyDescent="0.15">
      <c r="A27" s="265" t="s">
        <v>801</v>
      </c>
      <c r="B27" s="214" t="s">
        <v>442</v>
      </c>
      <c r="C27" s="123">
        <v>15</v>
      </c>
      <c r="D27" s="185">
        <f t="shared" si="0"/>
        <v>0</v>
      </c>
      <c r="E27" s="185"/>
      <c r="F27" s="185"/>
      <c r="G27" s="185"/>
      <c r="H27" s="185"/>
    </row>
    <row r="28" spans="1:8" ht="10.5" customHeight="1" x14ac:dyDescent="0.15">
      <c r="A28" s="265" t="s">
        <v>802</v>
      </c>
      <c r="B28" s="214" t="s">
        <v>126</v>
      </c>
      <c r="C28" s="123">
        <v>16</v>
      </c>
      <c r="D28" s="185">
        <f t="shared" si="0"/>
        <v>0</v>
      </c>
      <c r="E28" s="185"/>
      <c r="F28" s="185"/>
      <c r="G28" s="185"/>
      <c r="H28" s="185"/>
    </row>
    <row r="29" spans="1:8" ht="10.5" customHeight="1" x14ac:dyDescent="0.15">
      <c r="A29" s="265" t="s">
        <v>803</v>
      </c>
      <c r="B29" s="214" t="s">
        <v>128</v>
      </c>
      <c r="C29" s="123">
        <v>17</v>
      </c>
      <c r="D29" s="185">
        <f t="shared" si="0"/>
        <v>0</v>
      </c>
      <c r="E29" s="185"/>
      <c r="F29" s="185"/>
      <c r="G29" s="185"/>
      <c r="H29" s="185"/>
    </row>
    <row r="30" spans="1:8" ht="10.5" customHeight="1" x14ac:dyDescent="0.15">
      <c r="A30" s="265" t="s">
        <v>804</v>
      </c>
      <c r="B30" s="214" t="s">
        <v>130</v>
      </c>
      <c r="C30" s="123">
        <v>18</v>
      </c>
      <c r="D30" s="185">
        <f t="shared" si="0"/>
        <v>0</v>
      </c>
      <c r="E30" s="185"/>
      <c r="F30" s="185"/>
      <c r="G30" s="185"/>
      <c r="H30" s="185"/>
    </row>
    <row r="31" spans="1:8" ht="10.5" customHeight="1" x14ac:dyDescent="0.15">
      <c r="A31" s="265" t="s">
        <v>805</v>
      </c>
      <c r="B31" s="214" t="s">
        <v>132</v>
      </c>
      <c r="C31" s="123">
        <v>19</v>
      </c>
      <c r="D31" s="185">
        <f t="shared" si="0"/>
        <v>0</v>
      </c>
      <c r="E31" s="185"/>
      <c r="F31" s="185"/>
      <c r="G31" s="185"/>
      <c r="H31" s="185"/>
    </row>
    <row r="32" spans="1:8" ht="10.5" customHeight="1" x14ac:dyDescent="0.15">
      <c r="A32" s="190" t="s">
        <v>806</v>
      </c>
      <c r="B32" s="214" t="s">
        <v>134</v>
      </c>
      <c r="C32" s="123">
        <v>20</v>
      </c>
      <c r="D32" s="185">
        <f t="shared" si="0"/>
        <v>0</v>
      </c>
      <c r="E32" s="185">
        <f>SUM(E33:E38)</f>
        <v>0</v>
      </c>
      <c r="F32" s="185">
        <f t="shared" ref="F32:H32" si="2">SUM(F33:F38)</f>
        <v>0</v>
      </c>
      <c r="G32" s="185">
        <f t="shared" si="2"/>
        <v>0</v>
      </c>
      <c r="H32" s="185">
        <f t="shared" si="2"/>
        <v>0</v>
      </c>
    </row>
    <row r="33" spans="1:8" ht="10.5" customHeight="1" x14ac:dyDescent="0.15">
      <c r="A33" s="265" t="s">
        <v>807</v>
      </c>
      <c r="B33" s="214" t="s">
        <v>808</v>
      </c>
      <c r="C33" s="123" t="s">
        <v>809</v>
      </c>
      <c r="D33" s="185">
        <f t="shared" si="0"/>
        <v>0</v>
      </c>
      <c r="E33" s="185"/>
      <c r="F33" s="185"/>
      <c r="G33" s="185"/>
      <c r="H33" s="185"/>
    </row>
    <row r="34" spans="1:8" ht="10.5" customHeight="1" x14ac:dyDescent="0.15">
      <c r="A34" s="265" t="s">
        <v>810</v>
      </c>
      <c r="B34" s="214" t="s">
        <v>811</v>
      </c>
      <c r="C34" s="123" t="s">
        <v>812</v>
      </c>
      <c r="D34" s="185">
        <f t="shared" si="0"/>
        <v>0</v>
      </c>
      <c r="E34" s="185"/>
      <c r="F34" s="185"/>
      <c r="G34" s="185"/>
      <c r="H34" s="185"/>
    </row>
    <row r="35" spans="1:8" ht="10.5" customHeight="1" x14ac:dyDescent="0.15">
      <c r="A35" s="265" t="s">
        <v>813</v>
      </c>
      <c r="B35" s="214" t="s">
        <v>814</v>
      </c>
      <c r="C35" s="123" t="s">
        <v>815</v>
      </c>
      <c r="D35" s="185">
        <f t="shared" si="0"/>
        <v>0</v>
      </c>
      <c r="E35" s="185"/>
      <c r="F35" s="185"/>
      <c r="G35" s="185"/>
      <c r="H35" s="185"/>
    </row>
    <row r="36" spans="1:8" ht="10.5" customHeight="1" x14ac:dyDescent="0.15">
      <c r="A36" s="265" t="s">
        <v>816</v>
      </c>
      <c r="B36" s="214" t="s">
        <v>817</v>
      </c>
      <c r="C36" s="123" t="s">
        <v>818</v>
      </c>
      <c r="D36" s="185">
        <f t="shared" si="0"/>
        <v>0</v>
      </c>
      <c r="E36" s="185"/>
      <c r="F36" s="185"/>
      <c r="G36" s="185"/>
      <c r="H36" s="185"/>
    </row>
    <row r="37" spans="1:8" ht="10.5" customHeight="1" x14ac:dyDescent="0.15">
      <c r="A37" s="265" t="s">
        <v>819</v>
      </c>
      <c r="B37" s="214" t="s">
        <v>820</v>
      </c>
      <c r="C37" s="123" t="s">
        <v>821</v>
      </c>
      <c r="D37" s="185">
        <f t="shared" si="0"/>
        <v>0</v>
      </c>
      <c r="E37" s="185"/>
      <c r="F37" s="185"/>
      <c r="G37" s="185"/>
      <c r="H37" s="185"/>
    </row>
    <row r="38" spans="1:8" ht="10.5" customHeight="1" x14ac:dyDescent="0.15">
      <c r="A38" s="265" t="s">
        <v>822</v>
      </c>
      <c r="B38" s="214" t="s">
        <v>823</v>
      </c>
      <c r="C38" s="123" t="s">
        <v>824</v>
      </c>
      <c r="D38" s="185">
        <f t="shared" si="0"/>
        <v>0</v>
      </c>
      <c r="E38" s="185"/>
      <c r="F38" s="185"/>
      <c r="G38" s="185"/>
      <c r="H38" s="185"/>
    </row>
    <row r="39" spans="1:8" ht="10.5" customHeight="1" x14ac:dyDescent="0.15">
      <c r="A39" s="201"/>
      <c r="B39" s="269"/>
      <c r="C39" s="261"/>
      <c r="D39" s="165"/>
      <c r="E39" s="165"/>
      <c r="F39" s="165"/>
      <c r="G39" s="165"/>
      <c r="H39" s="165"/>
    </row>
    <row r="40" spans="1:8" x14ac:dyDescent="0.15">
      <c r="A40" s="262"/>
      <c r="B40" s="173"/>
    </row>
    <row r="41" spans="1:8" x14ac:dyDescent="0.15">
      <c r="A41" s="173" t="s">
        <v>40</v>
      </c>
      <c r="B41" s="173"/>
      <c r="C41" s="173"/>
      <c r="D41" s="173"/>
      <c r="E41" s="173"/>
      <c r="F41" s="173"/>
      <c r="G41" s="173"/>
      <c r="H41" s="173"/>
    </row>
  </sheetData>
  <mergeCells count="9">
    <mergeCell ref="C3:H4"/>
    <mergeCell ref="G6:H6"/>
    <mergeCell ref="A7:A10"/>
    <mergeCell ref="B7:B9"/>
    <mergeCell ref="C7:C9"/>
    <mergeCell ref="D7:G7"/>
    <mergeCell ref="H7:H9"/>
    <mergeCell ref="D8:D9"/>
    <mergeCell ref="E8:G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ColWidth="9.140625" defaultRowHeight="10.5" x14ac:dyDescent="0.15"/>
  <cols>
    <col min="1" max="1" width="37.85546875" style="56" customWidth="1"/>
    <col min="2" max="3" width="9.28515625" style="56" customWidth="1"/>
    <col min="4" max="5" width="23.140625" style="56" customWidth="1"/>
    <col min="6" max="6" width="9.140625" style="56" customWidth="1"/>
    <col min="7" max="16384" width="9.140625" style="56"/>
  </cols>
  <sheetData>
    <row r="1" spans="1:5" x14ac:dyDescent="0.15">
      <c r="A1" s="85" t="s">
        <v>826</v>
      </c>
      <c r="B1" s="85"/>
      <c r="C1" s="85"/>
      <c r="D1" s="85"/>
      <c r="E1" s="85"/>
    </row>
    <row r="2" spans="1:5" x14ac:dyDescent="0.15">
      <c r="A2" s="54" t="s">
        <v>827</v>
      </c>
      <c r="B2" s="85" t="s">
        <v>42</v>
      </c>
      <c r="D2" s="191"/>
      <c r="E2" s="191"/>
    </row>
    <row r="3" spans="1:5" x14ac:dyDescent="0.15">
      <c r="B3" s="109"/>
      <c r="C3" s="106"/>
      <c r="D3" s="664" t="s">
        <v>828</v>
      </c>
      <c r="E3" s="664"/>
    </row>
    <row r="4" spans="1:5" x14ac:dyDescent="0.15">
      <c r="A4" s="106"/>
      <c r="B4" s="109"/>
      <c r="C4" s="106"/>
      <c r="D4" s="106"/>
      <c r="E4" s="106"/>
    </row>
    <row r="5" spans="1:5" ht="21" x14ac:dyDescent="0.15">
      <c r="A5" s="42" t="s">
        <v>46</v>
      </c>
      <c r="B5" s="87"/>
      <c r="C5" s="52" t="s">
        <v>829</v>
      </c>
      <c r="D5" s="42" t="s">
        <v>391</v>
      </c>
      <c r="E5" s="118" t="s">
        <v>447</v>
      </c>
    </row>
    <row r="6" spans="1:5" x14ac:dyDescent="0.15">
      <c r="A6" s="42">
        <v>1</v>
      </c>
      <c r="B6" s="87"/>
      <c r="C6" s="51" t="s">
        <v>493</v>
      </c>
      <c r="D6" s="42">
        <v>3</v>
      </c>
      <c r="E6" s="118">
        <v>4</v>
      </c>
    </row>
    <row r="7" spans="1:5" x14ac:dyDescent="0.15">
      <c r="A7" s="87" t="s">
        <v>80</v>
      </c>
      <c r="B7" s="87"/>
      <c r="C7" s="87"/>
      <c r="D7" s="87" t="s">
        <v>81</v>
      </c>
      <c r="E7" s="87" t="s">
        <v>360</v>
      </c>
    </row>
    <row r="8" spans="1:5" x14ac:dyDescent="0.15">
      <c r="A8" s="102" t="s">
        <v>830</v>
      </c>
      <c r="B8" s="87" t="s">
        <v>102</v>
      </c>
      <c r="C8" s="140">
        <v>1</v>
      </c>
      <c r="D8" s="270"/>
      <c r="E8" s="270"/>
    </row>
    <row r="9" spans="1:5" x14ac:dyDescent="0.15">
      <c r="A9" s="102" t="s">
        <v>831</v>
      </c>
      <c r="B9" s="87" t="s">
        <v>366</v>
      </c>
      <c r="C9" s="140">
        <v>2</v>
      </c>
      <c r="D9" s="271"/>
      <c r="E9" s="271"/>
    </row>
    <row r="10" spans="1:5" ht="21" x14ac:dyDescent="0.15">
      <c r="A10" s="102" t="s">
        <v>832</v>
      </c>
      <c r="B10" s="87" t="s">
        <v>371</v>
      </c>
      <c r="C10" s="140">
        <v>3</v>
      </c>
      <c r="D10" s="271"/>
      <c r="E10" s="271"/>
    </row>
    <row r="11" spans="1:5" x14ac:dyDescent="0.15">
      <c r="A11" s="102" t="s">
        <v>833</v>
      </c>
      <c r="B11" s="87" t="s">
        <v>107</v>
      </c>
      <c r="C11" s="140">
        <v>4</v>
      </c>
      <c r="D11" s="271"/>
      <c r="E11" s="271"/>
    </row>
    <row r="12" spans="1:5" ht="31.5" x14ac:dyDescent="0.15">
      <c r="A12" s="102" t="s">
        <v>834</v>
      </c>
      <c r="B12" s="87" t="s">
        <v>110</v>
      </c>
      <c r="C12" s="140">
        <v>5</v>
      </c>
      <c r="D12" s="271"/>
      <c r="E12" s="271"/>
    </row>
    <row r="13" spans="1:5" x14ac:dyDescent="0.15">
      <c r="A13" s="102" t="s">
        <v>835</v>
      </c>
      <c r="B13" s="87" t="s">
        <v>113</v>
      </c>
      <c r="C13" s="140">
        <v>6</v>
      </c>
      <c r="D13" s="271"/>
      <c r="E13" s="271"/>
    </row>
    <row r="14" spans="1:5" x14ac:dyDescent="0.15">
      <c r="A14" s="102" t="s">
        <v>836</v>
      </c>
      <c r="B14" s="87" t="s">
        <v>114</v>
      </c>
      <c r="C14" s="140">
        <v>7</v>
      </c>
      <c r="D14" s="271"/>
      <c r="E14" s="271"/>
    </row>
    <row r="15" spans="1:5" x14ac:dyDescent="0.15">
      <c r="A15" s="102" t="s">
        <v>837</v>
      </c>
      <c r="B15" s="87" t="s">
        <v>421</v>
      </c>
      <c r="C15" s="140">
        <v>8</v>
      </c>
      <c r="D15" s="271"/>
      <c r="E15" s="271"/>
    </row>
    <row r="16" spans="1:5" x14ac:dyDescent="0.15">
      <c r="A16" s="102" t="s">
        <v>838</v>
      </c>
      <c r="B16" s="87" t="s">
        <v>424</v>
      </c>
      <c r="C16" s="140">
        <v>9</v>
      </c>
      <c r="D16" s="271"/>
      <c r="E16" s="271"/>
    </row>
    <row r="17" spans="1:5" x14ac:dyDescent="0.15">
      <c r="A17" s="62"/>
      <c r="B17" s="86"/>
      <c r="C17" s="62"/>
      <c r="D17" s="272"/>
      <c r="E17" s="272"/>
    </row>
    <row r="18" spans="1:5" x14ac:dyDescent="0.15">
      <c r="A18" s="85" t="s">
        <v>40</v>
      </c>
      <c r="B18" s="85"/>
      <c r="C18" s="85"/>
      <c r="D18" s="85"/>
      <c r="E18" s="85"/>
    </row>
  </sheetData>
  <mergeCells count="1">
    <mergeCell ref="D3:E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34" sqref="H34"/>
    </sheetView>
  </sheetViews>
  <sheetFormatPr defaultColWidth="9.140625" defaultRowHeight="10.5" x14ac:dyDescent="0.15"/>
  <cols>
    <col min="1" max="1" width="23.28515625" style="116" customWidth="1"/>
    <col min="2" max="2" width="7.42578125" style="162" customWidth="1"/>
    <col min="3" max="3" width="6.42578125" style="116" customWidth="1"/>
    <col min="4" max="11" width="15.42578125" style="116" customWidth="1"/>
    <col min="12" max="12" width="9.140625" style="116" customWidth="1"/>
    <col min="13" max="16384" width="9.140625" style="116"/>
  </cols>
  <sheetData>
    <row r="1" spans="1:11" x14ac:dyDescent="0.15">
      <c r="A1" s="126" t="s">
        <v>839</v>
      </c>
      <c r="B1" s="213"/>
      <c r="C1" s="126"/>
      <c r="D1" s="126"/>
      <c r="E1" s="126"/>
      <c r="F1" s="126"/>
      <c r="G1" s="126"/>
      <c r="H1" s="126"/>
      <c r="I1" s="126"/>
      <c r="J1" s="126"/>
      <c r="K1" s="126"/>
    </row>
    <row r="2" spans="1:11" x14ac:dyDescent="0.15">
      <c r="A2" s="115" t="s">
        <v>840</v>
      </c>
      <c r="B2" s="213" t="s">
        <v>42</v>
      </c>
      <c r="D2" s="782" t="s">
        <v>841</v>
      </c>
      <c r="E2" s="782"/>
      <c r="F2" s="782"/>
      <c r="G2" s="782"/>
      <c r="H2" s="782"/>
      <c r="I2" s="782"/>
      <c r="J2" s="782"/>
      <c r="K2" s="782"/>
    </row>
    <row r="3" spans="1:11" ht="63" x14ac:dyDescent="0.15">
      <c r="A3" s="101" t="s">
        <v>668</v>
      </c>
      <c r="B3" s="273"/>
      <c r="C3" s="101" t="s">
        <v>720</v>
      </c>
      <c r="D3" s="101" t="s">
        <v>972</v>
      </c>
      <c r="E3" s="101" t="s">
        <v>842</v>
      </c>
      <c r="F3" s="101" t="s">
        <v>973</v>
      </c>
      <c r="G3" s="101" t="s">
        <v>842</v>
      </c>
      <c r="H3" s="101" t="s">
        <v>974</v>
      </c>
      <c r="I3" s="101" t="s">
        <v>842</v>
      </c>
      <c r="J3" s="101" t="s">
        <v>975</v>
      </c>
      <c r="K3" s="101" t="s">
        <v>976</v>
      </c>
    </row>
    <row r="4" spans="1:11" x14ac:dyDescent="0.15">
      <c r="A4" s="42">
        <v>1</v>
      </c>
      <c r="B4" s="127"/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</row>
    <row r="5" spans="1:11" x14ac:dyDescent="0.15">
      <c r="A5" s="127" t="s">
        <v>80</v>
      </c>
      <c r="B5" s="127"/>
      <c r="C5" s="127"/>
      <c r="D5" s="127">
        <v>3</v>
      </c>
      <c r="E5" s="127">
        <v>4</v>
      </c>
      <c r="F5" s="127">
        <v>5</v>
      </c>
      <c r="G5" s="127">
        <v>6</v>
      </c>
      <c r="H5" s="127">
        <v>7</v>
      </c>
      <c r="I5" s="127">
        <v>8</v>
      </c>
      <c r="J5" s="127">
        <v>9</v>
      </c>
      <c r="K5" s="127">
        <v>10</v>
      </c>
    </row>
    <row r="6" spans="1:11" x14ac:dyDescent="0.15">
      <c r="A6" s="152" t="s">
        <v>843</v>
      </c>
      <c r="B6" s="274" t="s">
        <v>102</v>
      </c>
      <c r="C6" s="129">
        <v>1</v>
      </c>
      <c r="D6" s="177">
        <f t="shared" ref="D6:K6" si="0">D7+D8</f>
        <v>0</v>
      </c>
      <c r="E6" s="177">
        <f t="shared" si="0"/>
        <v>0</v>
      </c>
      <c r="F6" s="177">
        <f t="shared" si="0"/>
        <v>0</v>
      </c>
      <c r="G6" s="177">
        <f t="shared" si="0"/>
        <v>0</v>
      </c>
      <c r="H6" s="177">
        <f t="shared" si="0"/>
        <v>0</v>
      </c>
      <c r="I6" s="177">
        <f t="shared" si="0"/>
        <v>0</v>
      </c>
      <c r="J6" s="177">
        <f t="shared" si="0"/>
        <v>0</v>
      </c>
      <c r="K6" s="177">
        <f t="shared" si="0"/>
        <v>0</v>
      </c>
    </row>
    <row r="7" spans="1:11" x14ac:dyDescent="0.15">
      <c r="A7" s="152" t="s">
        <v>844</v>
      </c>
      <c r="B7" s="274" t="s">
        <v>366</v>
      </c>
      <c r="C7" s="121" t="s">
        <v>106</v>
      </c>
      <c r="D7" s="177"/>
      <c r="E7" s="177">
        <f>E11</f>
        <v>0</v>
      </c>
      <c r="F7" s="177"/>
      <c r="G7" s="177">
        <f>G11</f>
        <v>0</v>
      </c>
      <c r="H7" s="177"/>
      <c r="I7" s="177">
        <f>I11</f>
        <v>0</v>
      </c>
      <c r="J7" s="177"/>
      <c r="K7" s="177"/>
    </row>
    <row r="8" spans="1:11" x14ac:dyDescent="0.15">
      <c r="A8" s="152" t="s">
        <v>845</v>
      </c>
      <c r="B8" s="274" t="s">
        <v>371</v>
      </c>
      <c r="C8" s="121" t="s">
        <v>490</v>
      </c>
      <c r="D8" s="177"/>
      <c r="E8" s="177">
        <f t="shared" ref="E8:E9" si="1">E12</f>
        <v>0</v>
      </c>
      <c r="F8" s="177"/>
      <c r="G8" s="177">
        <f t="shared" ref="G8:G9" si="2">G12</f>
        <v>0</v>
      </c>
      <c r="H8" s="177"/>
      <c r="I8" s="177">
        <f t="shared" ref="I8:I9" si="3">I12</f>
        <v>0</v>
      </c>
      <c r="J8" s="177"/>
      <c r="K8" s="177"/>
    </row>
    <row r="9" spans="1:11" ht="21" x14ac:dyDescent="0.15">
      <c r="A9" s="152" t="s">
        <v>846</v>
      </c>
      <c r="B9" s="274" t="s">
        <v>847</v>
      </c>
      <c r="C9" s="121" t="s">
        <v>848</v>
      </c>
      <c r="D9" s="177"/>
      <c r="E9" s="177">
        <f t="shared" si="1"/>
        <v>0</v>
      </c>
      <c r="F9" s="177"/>
      <c r="G9" s="177">
        <f t="shared" si="2"/>
        <v>0</v>
      </c>
      <c r="H9" s="177"/>
      <c r="I9" s="177">
        <f t="shared" si="3"/>
        <v>0</v>
      </c>
      <c r="J9" s="177"/>
      <c r="K9" s="177"/>
    </row>
    <row r="10" spans="1:11" x14ac:dyDescent="0.15">
      <c r="A10" s="152" t="s">
        <v>849</v>
      </c>
      <c r="B10" s="274" t="s">
        <v>107</v>
      </c>
      <c r="C10" s="121">
        <v>2</v>
      </c>
      <c r="D10" s="177">
        <f>D11+D12</f>
        <v>0</v>
      </c>
      <c r="E10" s="177">
        <f t="shared" ref="E10:K10" si="4">E11+E12</f>
        <v>0</v>
      </c>
      <c r="F10" s="177">
        <f t="shared" si="4"/>
        <v>0</v>
      </c>
      <c r="G10" s="177">
        <f>G11+G12</f>
        <v>0</v>
      </c>
      <c r="H10" s="177">
        <f t="shared" si="4"/>
        <v>0</v>
      </c>
      <c r="I10" s="177">
        <f t="shared" si="4"/>
        <v>0</v>
      </c>
      <c r="J10" s="177">
        <f t="shared" si="4"/>
        <v>0</v>
      </c>
      <c r="K10" s="177">
        <f t="shared" si="4"/>
        <v>0</v>
      </c>
    </row>
    <row r="11" spans="1:11" x14ac:dyDescent="0.15">
      <c r="A11" s="152" t="s">
        <v>844</v>
      </c>
      <c r="B11" s="274" t="s">
        <v>850</v>
      </c>
      <c r="C11" s="121" t="s">
        <v>368</v>
      </c>
      <c r="D11" s="177"/>
      <c r="E11" s="322">
        <f t="shared" ref="E11:E12" si="5">D11</f>
        <v>0</v>
      </c>
      <c r="F11" s="323"/>
      <c r="G11" s="322">
        <f>F11</f>
        <v>0</v>
      </c>
      <c r="H11" s="323"/>
      <c r="I11" s="322">
        <f>H11</f>
        <v>0</v>
      </c>
      <c r="J11" s="323"/>
      <c r="K11" s="323"/>
    </row>
    <row r="12" spans="1:11" x14ac:dyDescent="0.15">
      <c r="A12" s="152" t="s">
        <v>851</v>
      </c>
      <c r="B12" s="274" t="s">
        <v>852</v>
      </c>
      <c r="C12" s="121" t="s">
        <v>496</v>
      </c>
      <c r="D12" s="177"/>
      <c r="E12" s="322">
        <f t="shared" si="5"/>
        <v>0</v>
      </c>
      <c r="F12" s="323"/>
      <c r="G12" s="322">
        <f t="shared" ref="G12:G13" si="6">F12</f>
        <v>0</v>
      </c>
      <c r="H12" s="323"/>
      <c r="I12" s="322">
        <f t="shared" ref="I12:I13" si="7">H12</f>
        <v>0</v>
      </c>
      <c r="J12" s="323"/>
      <c r="K12" s="323"/>
    </row>
    <row r="13" spans="1:11" ht="21" x14ac:dyDescent="0.15">
      <c r="A13" s="152" t="s">
        <v>853</v>
      </c>
      <c r="B13" s="274" t="s">
        <v>854</v>
      </c>
      <c r="C13" s="121" t="s">
        <v>855</v>
      </c>
      <c r="D13" s="177"/>
      <c r="E13" s="322">
        <f>D13</f>
        <v>0</v>
      </c>
      <c r="F13" s="323"/>
      <c r="G13" s="322">
        <f t="shared" si="6"/>
        <v>0</v>
      </c>
      <c r="H13" s="323"/>
      <c r="I13" s="322">
        <f t="shared" si="7"/>
        <v>0</v>
      </c>
      <c r="J13" s="323"/>
      <c r="K13" s="323"/>
    </row>
    <row r="14" spans="1:11" x14ac:dyDescent="0.15">
      <c r="A14" s="157"/>
      <c r="B14" s="275"/>
      <c r="C14" s="278"/>
      <c r="D14" s="277"/>
      <c r="E14" s="277"/>
      <c r="F14" s="277"/>
      <c r="G14" s="277"/>
      <c r="H14" s="277"/>
      <c r="I14" s="277"/>
      <c r="J14" s="277"/>
      <c r="K14" s="277"/>
    </row>
    <row r="15" spans="1:11" x14ac:dyDescent="0.15">
      <c r="A15" s="157"/>
      <c r="B15" s="275"/>
      <c r="C15" s="278"/>
      <c r="D15" s="783" t="s">
        <v>861</v>
      </c>
      <c r="E15" s="783"/>
      <c r="F15" s="783"/>
      <c r="G15" s="277"/>
      <c r="H15" s="277"/>
      <c r="I15" s="277"/>
      <c r="J15" s="780" t="s">
        <v>871</v>
      </c>
      <c r="K15" s="780"/>
    </row>
    <row r="16" spans="1:11" x14ac:dyDescent="0.15">
      <c r="A16" s="157"/>
      <c r="B16" s="275"/>
      <c r="C16" s="278"/>
      <c r="D16" s="282"/>
      <c r="E16" s="282"/>
      <c r="F16" s="282"/>
      <c r="G16" s="277"/>
      <c r="H16" s="277"/>
      <c r="I16" s="277"/>
      <c r="J16" s="779" t="s">
        <v>872</v>
      </c>
      <c r="K16" s="779"/>
    </row>
    <row r="17" spans="1:11" x14ac:dyDescent="0.15">
      <c r="A17" s="157"/>
      <c r="B17" s="275"/>
      <c r="C17" s="278"/>
      <c r="D17" s="282"/>
      <c r="E17" s="282"/>
      <c r="F17" s="282"/>
      <c r="G17" s="277"/>
      <c r="H17" s="277"/>
      <c r="I17" s="277"/>
      <c r="J17" s="277"/>
      <c r="K17" s="277"/>
    </row>
    <row r="18" spans="1:11" x14ac:dyDescent="0.15">
      <c r="A18" s="157"/>
      <c r="B18" s="275"/>
      <c r="C18" s="278"/>
      <c r="D18" s="783" t="s">
        <v>862</v>
      </c>
      <c r="E18" s="783"/>
      <c r="F18" s="783"/>
      <c r="G18" s="780" t="s">
        <v>865</v>
      </c>
      <c r="H18" s="780"/>
      <c r="I18" s="277"/>
      <c r="J18" s="780" t="s">
        <v>873</v>
      </c>
      <c r="K18" s="780"/>
    </row>
    <row r="19" spans="1:11" x14ac:dyDescent="0.15">
      <c r="A19" s="157"/>
      <c r="B19" s="275"/>
      <c r="C19" s="278"/>
      <c r="D19" s="282"/>
      <c r="E19" s="282"/>
      <c r="F19" s="282"/>
      <c r="G19" s="779" t="s">
        <v>866</v>
      </c>
      <c r="H19" s="779"/>
      <c r="I19" s="277"/>
      <c r="J19" s="781" t="s">
        <v>872</v>
      </c>
      <c r="K19" s="781"/>
    </row>
    <row r="20" spans="1:11" x14ac:dyDescent="0.15">
      <c r="A20" s="157"/>
      <c r="B20" s="275"/>
      <c r="C20" s="278"/>
      <c r="D20" s="282"/>
      <c r="E20" s="282"/>
      <c r="F20" s="282"/>
      <c r="G20" s="277"/>
      <c r="H20" s="277"/>
      <c r="I20" s="277"/>
      <c r="J20" s="277"/>
      <c r="K20" s="277"/>
    </row>
    <row r="21" spans="1:11" x14ac:dyDescent="0.15">
      <c r="A21" s="157"/>
      <c r="B21" s="275"/>
      <c r="C21" s="278"/>
      <c r="D21" s="783" t="s">
        <v>863</v>
      </c>
      <c r="E21" s="783"/>
      <c r="F21" s="783"/>
      <c r="G21" s="780" t="s">
        <v>867</v>
      </c>
      <c r="H21" s="780"/>
      <c r="I21" s="277"/>
      <c r="J21" s="277"/>
      <c r="K21" s="277"/>
    </row>
    <row r="22" spans="1:11" ht="18.600000000000001" customHeight="1" x14ac:dyDescent="0.15">
      <c r="A22" s="157"/>
      <c r="B22" s="275"/>
      <c r="C22" s="278"/>
      <c r="D22" s="282"/>
      <c r="E22" s="282"/>
      <c r="F22" s="282"/>
      <c r="G22" s="784" t="s">
        <v>868</v>
      </c>
      <c r="H22" s="784"/>
      <c r="I22" s="277"/>
      <c r="J22" s="277"/>
      <c r="K22" s="277"/>
    </row>
    <row r="23" spans="1:11" x14ac:dyDescent="0.15">
      <c r="A23" s="157"/>
      <c r="B23" s="275"/>
      <c r="C23" s="278"/>
      <c r="D23" s="783" t="s">
        <v>864</v>
      </c>
      <c r="E23" s="783"/>
      <c r="F23" s="783"/>
      <c r="G23" s="780" t="s">
        <v>869</v>
      </c>
      <c r="H23" s="780"/>
      <c r="I23" s="277"/>
      <c r="J23" s="277"/>
      <c r="K23" s="277"/>
    </row>
    <row r="24" spans="1:11" x14ac:dyDescent="0.15">
      <c r="A24" s="157"/>
      <c r="B24" s="275"/>
      <c r="C24" s="278"/>
      <c r="D24" s="277"/>
      <c r="E24" s="277"/>
      <c r="F24" s="277"/>
      <c r="G24" s="779" t="s">
        <v>870</v>
      </c>
      <c r="H24" s="779"/>
      <c r="I24" s="277"/>
      <c r="J24" s="277"/>
      <c r="K24" s="277"/>
    </row>
    <row r="25" spans="1:11" x14ac:dyDescent="0.15">
      <c r="A25" s="157"/>
      <c r="B25" s="275"/>
      <c r="C25" s="278"/>
      <c r="D25" s="277"/>
      <c r="E25" s="277"/>
      <c r="F25" s="277"/>
      <c r="G25" s="277"/>
      <c r="H25" s="277"/>
      <c r="I25" s="277"/>
      <c r="J25" s="277"/>
      <c r="K25" s="277"/>
    </row>
    <row r="26" spans="1:11" x14ac:dyDescent="0.15">
      <c r="A26" s="157"/>
      <c r="B26" s="275"/>
      <c r="C26" s="137"/>
      <c r="D26" s="61"/>
      <c r="E26" s="61"/>
      <c r="F26" s="61"/>
      <c r="G26" s="61"/>
      <c r="H26" s="61"/>
      <c r="I26" s="61"/>
      <c r="J26" s="61"/>
      <c r="K26" s="61"/>
    </row>
    <row r="27" spans="1:11" x14ac:dyDescent="0.15">
      <c r="A27" s="126" t="s">
        <v>40</v>
      </c>
      <c r="B27" s="213"/>
      <c r="C27" s="126"/>
      <c r="D27" s="126"/>
      <c r="E27" s="126"/>
      <c r="F27" s="126"/>
      <c r="G27" s="126"/>
      <c r="H27" s="126"/>
      <c r="I27" s="126"/>
      <c r="J27" s="126"/>
      <c r="K27" s="126"/>
    </row>
  </sheetData>
  <mergeCells count="15">
    <mergeCell ref="D2:K2"/>
    <mergeCell ref="D15:F15"/>
    <mergeCell ref="D18:F18"/>
    <mergeCell ref="D21:F21"/>
    <mergeCell ref="D23:F23"/>
    <mergeCell ref="G18:H18"/>
    <mergeCell ref="G19:H19"/>
    <mergeCell ref="G21:H21"/>
    <mergeCell ref="G22:H22"/>
    <mergeCell ref="G23:H23"/>
    <mergeCell ref="G24:H24"/>
    <mergeCell ref="J15:K15"/>
    <mergeCell ref="J16:K16"/>
    <mergeCell ref="J18:K18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zoomScaleNormal="100" workbookViewId="0">
      <selection activeCell="K36" sqref="K36"/>
    </sheetView>
  </sheetViews>
  <sheetFormatPr defaultColWidth="9.140625" defaultRowHeight="10.5" x14ac:dyDescent="0.15"/>
  <cols>
    <col min="1" max="1" width="55" style="37" customWidth="1"/>
    <col min="2" max="2" width="10.42578125" style="37" bestFit="1" customWidth="1"/>
    <col min="3" max="3" width="11.140625" style="37" customWidth="1"/>
    <col min="4" max="5" width="17.85546875" style="35" customWidth="1"/>
    <col min="6" max="6" width="21" style="37" customWidth="1"/>
    <col min="7" max="7" width="21.28515625" style="37" customWidth="1"/>
    <col min="8" max="8" width="21.85546875" style="37" customWidth="1"/>
    <col min="9" max="10" width="21.85546875" style="81" customWidth="1"/>
    <col min="11" max="11" width="41.5703125" style="37" customWidth="1"/>
    <col min="12" max="12" width="12.140625" style="37" bestFit="1" customWidth="1"/>
    <col min="13" max="13" width="9.140625" style="37" customWidth="1"/>
    <col min="14" max="16384" width="9.140625" style="37"/>
  </cols>
  <sheetData>
    <row r="1" spans="1:12" x14ac:dyDescent="0.15">
      <c r="A1" s="376" t="s">
        <v>353</v>
      </c>
      <c r="B1" s="376"/>
      <c r="C1" s="376"/>
      <c r="D1" s="376"/>
      <c r="E1" s="376"/>
      <c r="F1" s="376"/>
      <c r="G1" s="376"/>
      <c r="H1" s="376"/>
    </row>
    <row r="2" spans="1:12" ht="31.5" x14ac:dyDescent="0.15">
      <c r="A2" s="41" t="s">
        <v>354</v>
      </c>
      <c r="B2" s="376" t="s">
        <v>42</v>
      </c>
      <c r="C2" s="41"/>
      <c r="D2" s="377" t="s">
        <v>355</v>
      </c>
      <c r="E2" s="377"/>
      <c r="F2" s="662"/>
      <c r="G2" s="662"/>
      <c r="H2" s="662"/>
      <c r="I2" s="663" t="s">
        <v>1079</v>
      </c>
      <c r="J2" s="663"/>
      <c r="K2" s="378"/>
    </row>
    <row r="3" spans="1:12" x14ac:dyDescent="0.15">
      <c r="A3" s="41"/>
      <c r="B3" s="376"/>
      <c r="C3" s="41"/>
      <c r="D3" s="37"/>
      <c r="E3" s="37"/>
      <c r="F3" s="378"/>
      <c r="G3" s="378"/>
      <c r="H3" s="378"/>
      <c r="I3" s="493"/>
      <c r="J3" s="493"/>
    </row>
    <row r="4" spans="1:12" ht="27" customHeight="1" x14ac:dyDescent="0.15">
      <c r="A4" s="379" t="s">
        <v>356</v>
      </c>
      <c r="B4" s="306"/>
      <c r="C4" s="341" t="s">
        <v>47</v>
      </c>
      <c r="D4" s="294" t="s">
        <v>357</v>
      </c>
      <c r="E4" s="294" t="s">
        <v>898</v>
      </c>
      <c r="F4" s="313" t="s">
        <v>358</v>
      </c>
      <c r="G4" s="313" t="s">
        <v>359</v>
      </c>
      <c r="H4" s="380" t="s">
        <v>386</v>
      </c>
      <c r="I4" s="84" t="s">
        <v>1046</v>
      </c>
      <c r="J4" s="84" t="s">
        <v>1153</v>
      </c>
    </row>
    <row r="5" spans="1:12" x14ac:dyDescent="0.15">
      <c r="A5" s="341">
        <v>1</v>
      </c>
      <c r="B5" s="306"/>
      <c r="C5" s="341">
        <v>2</v>
      </c>
      <c r="D5" s="296" t="s">
        <v>81</v>
      </c>
      <c r="E5" s="296" t="s">
        <v>372</v>
      </c>
      <c r="F5" s="381" t="s">
        <v>360</v>
      </c>
      <c r="G5" s="381" t="s">
        <v>361</v>
      </c>
      <c r="H5" s="381" t="s">
        <v>82</v>
      </c>
      <c r="I5" s="83" t="s">
        <v>83</v>
      </c>
      <c r="J5" s="83" t="s">
        <v>84</v>
      </c>
    </row>
    <row r="6" spans="1:12" x14ac:dyDescent="0.15">
      <c r="A6" s="335" t="s">
        <v>80</v>
      </c>
      <c r="B6" s="306"/>
      <c r="C6" s="335"/>
      <c r="D6" s="296" t="s">
        <v>81</v>
      </c>
      <c r="E6" s="296" t="s">
        <v>372</v>
      </c>
      <c r="F6" s="296" t="s">
        <v>360</v>
      </c>
      <c r="G6" s="296" t="s">
        <v>361</v>
      </c>
      <c r="H6" s="296" t="s">
        <v>82</v>
      </c>
      <c r="I6" s="83" t="s">
        <v>83</v>
      </c>
      <c r="J6" s="83" t="s">
        <v>82</v>
      </c>
    </row>
    <row r="7" spans="1:12" ht="31.5" x14ac:dyDescent="0.15">
      <c r="A7" s="382" t="s">
        <v>362</v>
      </c>
      <c r="B7" s="332" t="s">
        <v>102</v>
      </c>
      <c r="C7" s="297">
        <v>1</v>
      </c>
      <c r="D7" s="314" t="e">
        <f>D8+D9+D14+D12+D15+D23+D16+D20</f>
        <v>#VALUE!</v>
      </c>
      <c r="E7" s="314">
        <f>E8+E9+E14+E12+E15+E23+E16+E20</f>
        <v>0</v>
      </c>
      <c r="F7" s="314" t="e">
        <f>F8+F9+F14+F15+F12+F23+F20</f>
        <v>#VALUE!</v>
      </c>
      <c r="G7" s="314" t="e">
        <f>G8+G9+G14+G15+G12+G23+G16+G20</f>
        <v>#VALUE!</v>
      </c>
      <c r="H7" s="314" t="e">
        <f>H8+H9+H14+H15+H12+H23+H16+H20</f>
        <v>#VALUE!</v>
      </c>
      <c r="I7" s="496" t="s">
        <v>1154</v>
      </c>
      <c r="J7" s="496" t="s">
        <v>1155</v>
      </c>
      <c r="K7" s="37" t="s">
        <v>1156</v>
      </c>
    </row>
    <row r="8" spans="1:12" x14ac:dyDescent="0.15">
      <c r="A8" s="383" t="s">
        <v>363</v>
      </c>
      <c r="B8" s="332" t="s">
        <v>106</v>
      </c>
      <c r="C8" s="384" t="s">
        <v>364</v>
      </c>
      <c r="D8" s="45">
        <f>F8+G8+H8</f>
        <v>0</v>
      </c>
      <c r="E8" s="45"/>
      <c r="F8" s="45"/>
      <c r="G8" s="45"/>
      <c r="H8" s="45"/>
      <c r="I8" s="495" t="s">
        <v>108</v>
      </c>
      <c r="J8" s="495" t="s">
        <v>108</v>
      </c>
    </row>
    <row r="9" spans="1:12" x14ac:dyDescent="0.15">
      <c r="A9" s="385" t="s">
        <v>365</v>
      </c>
      <c r="B9" s="332" t="s">
        <v>366</v>
      </c>
      <c r="C9" s="297">
        <v>2</v>
      </c>
      <c r="D9" s="45" t="e">
        <f>F9+G9+H9</f>
        <v>#VALUE!</v>
      </c>
      <c r="E9" s="45"/>
      <c r="F9" s="386" t="s">
        <v>1062</v>
      </c>
      <c r="G9" s="386" t="s">
        <v>1063</v>
      </c>
      <c r="H9" s="386" t="s">
        <v>1064</v>
      </c>
      <c r="I9" s="495" t="s">
        <v>108</v>
      </c>
      <c r="J9" s="495" t="s">
        <v>108</v>
      </c>
      <c r="K9" s="387" t="s">
        <v>1065</v>
      </c>
      <c r="L9" s="388"/>
    </row>
    <row r="10" spans="1:12" x14ac:dyDescent="0.15">
      <c r="A10" s="336" t="s">
        <v>367</v>
      </c>
      <c r="B10" s="332" t="s">
        <v>368</v>
      </c>
      <c r="C10" s="335" t="s">
        <v>369</v>
      </c>
      <c r="D10" s="45" t="s">
        <v>108</v>
      </c>
      <c r="E10" s="45" t="s">
        <v>108</v>
      </c>
      <c r="F10" s="45" t="s">
        <v>108</v>
      </c>
      <c r="G10" s="45" t="s">
        <v>108</v>
      </c>
      <c r="H10" s="45" t="s">
        <v>108</v>
      </c>
      <c r="I10" s="495" t="s">
        <v>108</v>
      </c>
      <c r="J10" s="495" t="s">
        <v>108</v>
      </c>
      <c r="K10" s="340"/>
      <c r="L10" s="388"/>
    </row>
    <row r="11" spans="1:12" ht="21" x14ac:dyDescent="0.15">
      <c r="A11" s="336" t="s">
        <v>897</v>
      </c>
      <c r="B11" s="389" t="s">
        <v>496</v>
      </c>
      <c r="C11" s="335" t="s">
        <v>497</v>
      </c>
      <c r="D11" s="390" t="str">
        <f>F11</f>
        <v>30_ФАП таб 3 гр11 стр 002</v>
      </c>
      <c r="E11" s="45"/>
      <c r="F11" s="390" t="str">
        <f>F9</f>
        <v>30_ФАП таб 3 гр11 стр 002</v>
      </c>
      <c r="G11" s="45" t="s">
        <v>108</v>
      </c>
      <c r="H11" s="45" t="s">
        <v>108</v>
      </c>
      <c r="I11" s="495" t="s">
        <v>108</v>
      </c>
      <c r="J11" s="495" t="s">
        <v>108</v>
      </c>
      <c r="K11" s="391" t="s">
        <v>1066</v>
      </c>
      <c r="L11" s="388"/>
    </row>
    <row r="12" spans="1:12" x14ac:dyDescent="0.15">
      <c r="A12" s="385" t="s">
        <v>370</v>
      </c>
      <c r="B12" s="332" t="s">
        <v>371</v>
      </c>
      <c r="C12" s="297">
        <v>3</v>
      </c>
      <c r="D12" s="45" t="e">
        <f>F12+G12+H12</f>
        <v>#VALUE!</v>
      </c>
      <c r="E12" s="45"/>
      <c r="F12" s="397" t="s">
        <v>108</v>
      </c>
      <c r="G12" s="386" t="s">
        <v>1067</v>
      </c>
      <c r="H12" s="386" t="s">
        <v>1068</v>
      </c>
      <c r="I12" s="495" t="s">
        <v>108</v>
      </c>
      <c r="J12" s="495" t="s">
        <v>108</v>
      </c>
      <c r="K12" s="387" t="s">
        <v>1069</v>
      </c>
      <c r="L12" s="388"/>
    </row>
    <row r="13" spans="1:12" x14ac:dyDescent="0.15">
      <c r="A13" s="336" t="s">
        <v>367</v>
      </c>
      <c r="B13" s="332" t="s">
        <v>372</v>
      </c>
      <c r="C13" s="335" t="s">
        <v>373</v>
      </c>
      <c r="D13" s="45" t="s">
        <v>108</v>
      </c>
      <c r="E13" s="45" t="s">
        <v>108</v>
      </c>
      <c r="F13" s="397" t="s">
        <v>108</v>
      </c>
      <c r="G13" s="45" t="s">
        <v>108</v>
      </c>
      <c r="H13" s="45" t="s">
        <v>108</v>
      </c>
      <c r="I13" s="495" t="s">
        <v>108</v>
      </c>
      <c r="J13" s="495" t="s">
        <v>108</v>
      </c>
      <c r="K13" s="340"/>
      <c r="L13" s="388"/>
    </row>
    <row r="14" spans="1:12" x14ac:dyDescent="0.15">
      <c r="A14" s="336" t="s">
        <v>1006</v>
      </c>
      <c r="B14" s="332" t="s">
        <v>374</v>
      </c>
      <c r="C14" s="335" t="s">
        <v>375</v>
      </c>
      <c r="D14" s="45" t="e">
        <f>F14+G14+H14</f>
        <v>#VALUE!</v>
      </c>
      <c r="E14" s="45"/>
      <c r="F14" s="397" t="s">
        <v>108</v>
      </c>
      <c r="G14" s="386" t="s">
        <v>1070</v>
      </c>
      <c r="H14" s="386" t="s">
        <v>1071</v>
      </c>
      <c r="I14" s="495" t="s">
        <v>108</v>
      </c>
      <c r="J14" s="495" t="s">
        <v>108</v>
      </c>
      <c r="K14" s="387" t="s">
        <v>1072</v>
      </c>
      <c r="L14" s="388"/>
    </row>
    <row r="15" spans="1:12" ht="21" x14ac:dyDescent="0.15">
      <c r="A15" s="336" t="s">
        <v>1008</v>
      </c>
      <c r="B15" s="332" t="s">
        <v>511</v>
      </c>
      <c r="C15" s="335" t="s">
        <v>1007</v>
      </c>
      <c r="D15" s="45">
        <f>F15+G15+H15</f>
        <v>0</v>
      </c>
      <c r="E15" s="45"/>
      <c r="F15" s="45"/>
      <c r="G15" s="45"/>
      <c r="H15" s="45"/>
      <c r="I15" s="495" t="s">
        <v>108</v>
      </c>
      <c r="J15" s="495" t="s">
        <v>108</v>
      </c>
      <c r="K15" s="340"/>
      <c r="L15" s="388"/>
    </row>
    <row r="16" spans="1:12" x14ac:dyDescent="0.15">
      <c r="A16" s="385" t="s">
        <v>896</v>
      </c>
      <c r="B16" s="332" t="s">
        <v>107</v>
      </c>
      <c r="C16" s="335" t="s">
        <v>360</v>
      </c>
      <c r="D16" s="45">
        <f>D18+D19</f>
        <v>0</v>
      </c>
      <c r="E16" s="45"/>
      <c r="F16" s="45" t="s">
        <v>108</v>
      </c>
      <c r="G16" s="45">
        <f t="shared" ref="G16:H16" si="0">G18+G19</f>
        <v>0</v>
      </c>
      <c r="H16" s="45">
        <f t="shared" si="0"/>
        <v>0</v>
      </c>
      <c r="I16" s="495" t="s">
        <v>108</v>
      </c>
      <c r="J16" s="495" t="s">
        <v>108</v>
      </c>
      <c r="K16" s="340"/>
      <c r="L16" s="388"/>
    </row>
    <row r="17" spans="1:12" x14ac:dyDescent="0.15">
      <c r="A17" s="336" t="s">
        <v>376</v>
      </c>
      <c r="B17" s="332" t="s">
        <v>377</v>
      </c>
      <c r="C17" s="335" t="s">
        <v>378</v>
      </c>
      <c r="D17" s="45">
        <f>G17+H17</f>
        <v>0</v>
      </c>
      <c r="E17" s="390">
        <f>D17</f>
        <v>0</v>
      </c>
      <c r="F17" s="45" t="s">
        <v>108</v>
      </c>
      <c r="G17" s="45"/>
      <c r="H17" s="45"/>
      <c r="I17" s="495" t="s">
        <v>108</v>
      </c>
      <c r="J17" s="495" t="s">
        <v>108</v>
      </c>
      <c r="K17" s="391" t="s">
        <v>1066</v>
      </c>
      <c r="L17" s="388"/>
    </row>
    <row r="18" spans="1:12" x14ac:dyDescent="0.15">
      <c r="A18" s="336" t="s">
        <v>379</v>
      </c>
      <c r="B18" s="332" t="s">
        <v>380</v>
      </c>
      <c r="C18" s="335" t="s">
        <v>381</v>
      </c>
      <c r="D18" s="45">
        <f>G18+H18</f>
        <v>0</v>
      </c>
      <c r="E18" s="45"/>
      <c r="F18" s="45" t="s">
        <v>108</v>
      </c>
      <c r="G18" s="45"/>
      <c r="H18" s="45"/>
      <c r="I18" s="495" t="s">
        <v>108</v>
      </c>
      <c r="J18" s="495" t="s">
        <v>108</v>
      </c>
      <c r="K18" s="340"/>
      <c r="L18" s="388"/>
    </row>
    <row r="19" spans="1:12" x14ac:dyDescent="0.15">
      <c r="A19" s="336" t="s">
        <v>382</v>
      </c>
      <c r="B19" s="332" t="s">
        <v>383</v>
      </c>
      <c r="C19" s="335" t="s">
        <v>384</v>
      </c>
      <c r="D19" s="45">
        <f>G19+H19</f>
        <v>0</v>
      </c>
      <c r="E19" s="45"/>
      <c r="F19" s="45" t="s">
        <v>108</v>
      </c>
      <c r="G19" s="45"/>
      <c r="H19" s="45"/>
      <c r="I19" s="495" t="s">
        <v>108</v>
      </c>
      <c r="J19" s="495" t="s">
        <v>108</v>
      </c>
      <c r="K19" s="340"/>
      <c r="L19" s="388"/>
    </row>
    <row r="20" spans="1:12" x14ac:dyDescent="0.15">
      <c r="A20" s="336" t="s">
        <v>917</v>
      </c>
      <c r="B20" s="332" t="s">
        <v>113</v>
      </c>
      <c r="C20" s="335">
        <v>5</v>
      </c>
      <c r="D20" s="392">
        <f>G20+H20+F20</f>
        <v>0</v>
      </c>
      <c r="E20" s="392"/>
      <c r="F20" s="392"/>
      <c r="G20" s="392"/>
      <c r="H20" s="392"/>
      <c r="I20" s="495" t="s">
        <v>108</v>
      </c>
      <c r="J20" s="495" t="s">
        <v>108</v>
      </c>
      <c r="K20" s="340"/>
      <c r="L20" s="388"/>
    </row>
    <row r="21" spans="1:12" x14ac:dyDescent="0.15">
      <c r="A21" s="336" t="s">
        <v>918</v>
      </c>
      <c r="B21" s="332" t="s">
        <v>596</v>
      </c>
      <c r="C21" s="335" t="s">
        <v>111</v>
      </c>
      <c r="D21" s="392">
        <f>G21</f>
        <v>0</v>
      </c>
      <c r="E21" s="392"/>
      <c r="F21" s="392" t="s">
        <v>108</v>
      </c>
      <c r="G21" s="392"/>
      <c r="H21" s="392" t="s">
        <v>108</v>
      </c>
      <c r="I21" s="495" t="s">
        <v>108</v>
      </c>
      <c r="J21" s="495" t="s">
        <v>108</v>
      </c>
      <c r="K21" s="340"/>
      <c r="L21" s="388"/>
    </row>
    <row r="22" spans="1:12" x14ac:dyDescent="0.15">
      <c r="A22" s="336" t="s">
        <v>919</v>
      </c>
      <c r="B22" s="332" t="s">
        <v>598</v>
      </c>
      <c r="C22" s="335" t="s">
        <v>895</v>
      </c>
      <c r="D22" s="392">
        <f>F22</f>
        <v>0</v>
      </c>
      <c r="E22" s="392"/>
      <c r="F22" s="393">
        <f>F20</f>
        <v>0</v>
      </c>
      <c r="G22" s="392" t="s">
        <v>108</v>
      </c>
      <c r="H22" s="392" t="s">
        <v>108</v>
      </c>
      <c r="I22" s="495" t="s">
        <v>108</v>
      </c>
      <c r="J22" s="495" t="s">
        <v>108</v>
      </c>
      <c r="K22" s="391" t="s">
        <v>1066</v>
      </c>
      <c r="L22" s="388"/>
    </row>
    <row r="23" spans="1:12" ht="21.75" customHeight="1" x14ac:dyDescent="0.15">
      <c r="A23" s="336" t="s">
        <v>1001</v>
      </c>
      <c r="B23" s="332" t="s">
        <v>110</v>
      </c>
      <c r="C23" s="335" t="s">
        <v>82</v>
      </c>
      <c r="D23" s="45">
        <f>F23+G23+H23</f>
        <v>0</v>
      </c>
      <c r="E23" s="45"/>
      <c r="F23" s="45"/>
      <c r="G23" s="45"/>
      <c r="H23" s="45"/>
      <c r="I23" s="495" t="s">
        <v>108</v>
      </c>
      <c r="J23" s="495" t="s">
        <v>108</v>
      </c>
      <c r="K23" s="394"/>
      <c r="L23" s="388"/>
    </row>
    <row r="24" spans="1:12" x14ac:dyDescent="0.15">
      <c r="A24" s="336" t="s">
        <v>385</v>
      </c>
      <c r="B24" s="332" t="s">
        <v>75</v>
      </c>
      <c r="C24" s="335" t="s">
        <v>597</v>
      </c>
      <c r="D24" s="45" t="s">
        <v>108</v>
      </c>
      <c r="E24" s="45" t="s">
        <v>108</v>
      </c>
      <c r="F24" s="45" t="s">
        <v>108</v>
      </c>
      <c r="G24" s="45" t="s">
        <v>146</v>
      </c>
      <c r="H24" s="45" t="s">
        <v>146</v>
      </c>
      <c r="I24" s="495" t="s">
        <v>108</v>
      </c>
      <c r="J24" s="495" t="s">
        <v>108</v>
      </c>
      <c r="K24" s="340"/>
      <c r="L24" s="388"/>
    </row>
    <row r="25" spans="1:12" x14ac:dyDescent="0.15">
      <c r="A25" s="336" t="s">
        <v>1002</v>
      </c>
      <c r="B25" s="389" t="s">
        <v>913</v>
      </c>
      <c r="C25" s="335" t="s">
        <v>599</v>
      </c>
      <c r="D25" s="45">
        <f>F25</f>
        <v>0</v>
      </c>
      <c r="E25" s="45"/>
      <c r="F25" s="390">
        <f>F23</f>
        <v>0</v>
      </c>
      <c r="G25" s="45" t="s">
        <v>146</v>
      </c>
      <c r="H25" s="45" t="s">
        <v>146</v>
      </c>
      <c r="I25" s="495" t="s">
        <v>108</v>
      </c>
      <c r="J25" s="495" t="s">
        <v>108</v>
      </c>
      <c r="K25" s="391" t="s">
        <v>1066</v>
      </c>
      <c r="L25" s="388"/>
    </row>
    <row r="26" spans="1:12" ht="9" customHeight="1" x14ac:dyDescent="0.15">
      <c r="A26" s="395"/>
      <c r="B26" s="396"/>
      <c r="C26" s="395"/>
      <c r="D26" s="395"/>
      <c r="E26" s="395"/>
      <c r="F26" s="340"/>
      <c r="G26" s="340"/>
      <c r="H26" s="340"/>
      <c r="I26" s="494"/>
      <c r="J26" s="494"/>
      <c r="K26" s="340"/>
    </row>
    <row r="27" spans="1:12" x14ac:dyDescent="0.15">
      <c r="A27" s="376" t="s">
        <v>40</v>
      </c>
      <c r="B27" s="376"/>
      <c r="C27" s="376"/>
      <c r="D27" s="376"/>
      <c r="E27" s="376"/>
      <c r="F27" s="376"/>
      <c r="G27" s="376"/>
      <c r="H27" s="376"/>
    </row>
    <row r="28" spans="1:12" x14ac:dyDescent="0.15">
      <c r="D28" s="37"/>
      <c r="E28" s="37"/>
    </row>
    <row r="29" spans="1:12" x14ac:dyDescent="0.15">
      <c r="D29" s="37"/>
      <c r="E29" s="37"/>
    </row>
    <row r="30" spans="1:12" x14ac:dyDescent="0.15">
      <c r="D30" s="37"/>
      <c r="E30" s="37"/>
    </row>
    <row r="31" spans="1:12" x14ac:dyDescent="0.15">
      <c r="D31" s="37"/>
      <c r="E31" s="37"/>
    </row>
    <row r="32" spans="1:12" x14ac:dyDescent="0.15">
      <c r="D32" s="37"/>
      <c r="E32" s="37"/>
    </row>
    <row r="33" spans="4:5" x14ac:dyDescent="0.15">
      <c r="D33" s="37"/>
      <c r="E33" s="37"/>
    </row>
    <row r="34" spans="4:5" x14ac:dyDescent="0.15">
      <c r="D34" s="37"/>
      <c r="E34" s="37"/>
    </row>
    <row r="35" spans="4:5" x14ac:dyDescent="0.15">
      <c r="D35" s="37"/>
      <c r="E35" s="37"/>
    </row>
    <row r="36" spans="4:5" x14ac:dyDescent="0.15">
      <c r="D36" s="37"/>
      <c r="E36" s="37"/>
    </row>
    <row r="37" spans="4:5" x14ac:dyDescent="0.15">
      <c r="D37" s="37"/>
      <c r="E37" s="37"/>
    </row>
    <row r="38" spans="4:5" x14ac:dyDescent="0.15">
      <c r="D38" s="37"/>
      <c r="E38" s="37"/>
    </row>
    <row r="39" spans="4:5" x14ac:dyDescent="0.15">
      <c r="D39" s="37"/>
      <c r="E39" s="37"/>
    </row>
    <row r="40" spans="4:5" x14ac:dyDescent="0.15">
      <c r="D40" s="37"/>
      <c r="E40" s="37"/>
    </row>
    <row r="41" spans="4:5" x14ac:dyDescent="0.15">
      <c r="D41" s="37"/>
      <c r="E41" s="37"/>
    </row>
    <row r="42" spans="4:5" x14ac:dyDescent="0.15">
      <c r="D42" s="37"/>
      <c r="E42" s="37"/>
    </row>
    <row r="43" spans="4:5" x14ac:dyDescent="0.15">
      <c r="D43" s="37"/>
      <c r="E43" s="37"/>
    </row>
    <row r="44" spans="4:5" x14ac:dyDescent="0.15">
      <c r="D44" s="37"/>
      <c r="E44" s="37"/>
    </row>
    <row r="45" spans="4:5" x14ac:dyDescent="0.15">
      <c r="D45" s="37"/>
      <c r="E45" s="37"/>
    </row>
    <row r="46" spans="4:5" x14ac:dyDescent="0.15">
      <c r="D46" s="37"/>
      <c r="E46" s="37"/>
    </row>
    <row r="47" spans="4:5" x14ac:dyDescent="0.15">
      <c r="D47" s="37"/>
      <c r="E47" s="37"/>
    </row>
    <row r="48" spans="4:5" x14ac:dyDescent="0.15">
      <c r="D48" s="37"/>
      <c r="E48" s="37"/>
    </row>
    <row r="49" spans="4:5" x14ac:dyDescent="0.15">
      <c r="D49" s="37"/>
      <c r="E49" s="37"/>
    </row>
    <row r="50" spans="4:5" x14ac:dyDescent="0.15">
      <c r="D50" s="37"/>
      <c r="E50" s="37"/>
    </row>
    <row r="51" spans="4:5" x14ac:dyDescent="0.15">
      <c r="D51" s="37"/>
      <c r="E51" s="37"/>
    </row>
    <row r="52" spans="4:5" x14ac:dyDescent="0.15">
      <c r="D52" s="37"/>
      <c r="E52" s="37"/>
    </row>
    <row r="53" spans="4:5" x14ac:dyDescent="0.15">
      <c r="D53" s="37"/>
      <c r="E53" s="37"/>
    </row>
    <row r="54" spans="4:5" x14ac:dyDescent="0.15">
      <c r="D54" s="37"/>
      <c r="E54" s="37"/>
    </row>
    <row r="55" spans="4:5" x14ac:dyDescent="0.15">
      <c r="D55" s="37"/>
      <c r="E55" s="37"/>
    </row>
    <row r="56" spans="4:5" x14ac:dyDescent="0.15">
      <c r="D56" s="37"/>
      <c r="E56" s="37"/>
    </row>
    <row r="57" spans="4:5" x14ac:dyDescent="0.15">
      <c r="D57" s="37"/>
      <c r="E57" s="37"/>
    </row>
    <row r="58" spans="4:5" x14ac:dyDescent="0.15">
      <c r="D58" s="37"/>
      <c r="E58" s="37"/>
    </row>
    <row r="59" spans="4:5" x14ac:dyDescent="0.15">
      <c r="D59" s="37"/>
      <c r="E59" s="37"/>
    </row>
    <row r="60" spans="4:5" x14ac:dyDescent="0.15">
      <c r="D60" s="37"/>
      <c r="E60" s="37"/>
    </row>
    <row r="61" spans="4:5" x14ac:dyDescent="0.15">
      <c r="D61" s="37"/>
      <c r="E61" s="37"/>
    </row>
    <row r="62" spans="4:5" x14ac:dyDescent="0.15">
      <c r="D62" s="37"/>
      <c r="E62" s="37"/>
    </row>
    <row r="63" spans="4:5" x14ac:dyDescent="0.15">
      <c r="D63" s="37"/>
      <c r="E63" s="37"/>
    </row>
    <row r="64" spans="4:5" x14ac:dyDescent="0.15">
      <c r="D64" s="37"/>
      <c r="E64" s="37"/>
    </row>
    <row r="65" spans="4:5" x14ac:dyDescent="0.15">
      <c r="D65" s="37"/>
      <c r="E65" s="37"/>
    </row>
    <row r="66" spans="4:5" x14ac:dyDescent="0.15">
      <c r="D66" s="37"/>
      <c r="E66" s="37"/>
    </row>
    <row r="67" spans="4:5" x14ac:dyDescent="0.15">
      <c r="D67" s="37"/>
      <c r="E67" s="37"/>
    </row>
    <row r="68" spans="4:5" x14ac:dyDescent="0.15">
      <c r="D68" s="37"/>
      <c r="E68" s="37"/>
    </row>
    <row r="69" spans="4:5" x14ac:dyDescent="0.15">
      <c r="D69" s="37"/>
      <c r="E69" s="37"/>
    </row>
    <row r="70" spans="4:5" x14ac:dyDescent="0.15">
      <c r="D70" s="37"/>
      <c r="E70" s="37"/>
    </row>
    <row r="71" spans="4:5" x14ac:dyDescent="0.15">
      <c r="D71" s="37"/>
      <c r="E71" s="37"/>
    </row>
    <row r="72" spans="4:5" x14ac:dyDescent="0.15">
      <c r="D72" s="37"/>
      <c r="E72" s="37"/>
    </row>
    <row r="73" spans="4:5" x14ac:dyDescent="0.15">
      <c r="D73" s="37"/>
      <c r="E73" s="37"/>
    </row>
    <row r="74" spans="4:5" x14ac:dyDescent="0.15">
      <c r="D74" s="37"/>
      <c r="E74" s="37"/>
    </row>
    <row r="75" spans="4:5" x14ac:dyDescent="0.15">
      <c r="D75" s="37"/>
      <c r="E75" s="37"/>
    </row>
    <row r="76" spans="4:5" x14ac:dyDescent="0.15">
      <c r="D76" s="37"/>
      <c r="E76" s="37"/>
    </row>
    <row r="77" spans="4:5" x14ac:dyDescent="0.15">
      <c r="D77" s="37"/>
      <c r="E77" s="37"/>
    </row>
    <row r="78" spans="4:5" x14ac:dyDescent="0.15">
      <c r="D78" s="37"/>
      <c r="E78" s="37"/>
    </row>
    <row r="79" spans="4:5" x14ac:dyDescent="0.15">
      <c r="D79" s="37"/>
      <c r="E79" s="37"/>
    </row>
    <row r="80" spans="4:5" x14ac:dyDescent="0.15">
      <c r="D80" s="37"/>
      <c r="E80" s="37"/>
    </row>
    <row r="81" spans="4:5" x14ac:dyDescent="0.15">
      <c r="D81" s="37"/>
      <c r="E81" s="37"/>
    </row>
    <row r="82" spans="4:5" x14ac:dyDescent="0.15">
      <c r="D82" s="37"/>
      <c r="E82" s="37"/>
    </row>
    <row r="83" spans="4:5" x14ac:dyDescent="0.15">
      <c r="D83" s="37"/>
      <c r="E83" s="37"/>
    </row>
    <row r="84" spans="4:5" x14ac:dyDescent="0.15">
      <c r="D84" s="37"/>
      <c r="E84" s="37"/>
    </row>
    <row r="85" spans="4:5" x14ac:dyDescent="0.15">
      <c r="D85" s="37"/>
      <c r="E85" s="37"/>
    </row>
    <row r="86" spans="4:5" x14ac:dyDescent="0.15">
      <c r="D86" s="37"/>
      <c r="E86" s="37"/>
    </row>
    <row r="87" spans="4:5" x14ac:dyDescent="0.15">
      <c r="D87" s="37"/>
      <c r="E87" s="37"/>
    </row>
    <row r="88" spans="4:5" x14ac:dyDescent="0.15">
      <c r="D88" s="37"/>
      <c r="E88" s="37"/>
    </row>
    <row r="89" spans="4:5" x14ac:dyDescent="0.15">
      <c r="D89" s="37"/>
      <c r="E89" s="37"/>
    </row>
    <row r="90" spans="4:5" x14ac:dyDescent="0.15">
      <c r="D90" s="37"/>
      <c r="E90" s="37"/>
    </row>
    <row r="91" spans="4:5" x14ac:dyDescent="0.15">
      <c r="D91" s="37"/>
      <c r="E91" s="37"/>
    </row>
    <row r="92" spans="4:5" x14ac:dyDescent="0.15">
      <c r="D92" s="37"/>
      <c r="E92" s="37"/>
    </row>
    <row r="93" spans="4:5" x14ac:dyDescent="0.15">
      <c r="D93" s="37"/>
      <c r="E93" s="37"/>
    </row>
    <row r="94" spans="4:5" x14ac:dyDescent="0.15">
      <c r="D94" s="37"/>
      <c r="E94" s="37"/>
    </row>
    <row r="95" spans="4:5" x14ac:dyDescent="0.15">
      <c r="D95" s="37"/>
      <c r="E95" s="37"/>
    </row>
    <row r="96" spans="4:5" x14ac:dyDescent="0.15">
      <c r="D96" s="37"/>
      <c r="E96" s="37"/>
    </row>
    <row r="97" spans="4:5" x14ac:dyDescent="0.15">
      <c r="D97" s="37"/>
      <c r="E97" s="37"/>
    </row>
    <row r="98" spans="4:5" x14ac:dyDescent="0.15">
      <c r="D98" s="37"/>
      <c r="E98" s="37"/>
    </row>
    <row r="99" spans="4:5" x14ac:dyDescent="0.15">
      <c r="D99" s="37"/>
      <c r="E99" s="37"/>
    </row>
    <row r="100" spans="4:5" x14ac:dyDescent="0.15">
      <c r="D100" s="37"/>
      <c r="E100" s="37"/>
    </row>
    <row r="101" spans="4:5" x14ac:dyDescent="0.15">
      <c r="D101" s="37"/>
      <c r="E101" s="37"/>
    </row>
    <row r="102" spans="4:5" x14ac:dyDescent="0.15">
      <c r="D102" s="37"/>
      <c r="E102" s="37"/>
    </row>
    <row r="103" spans="4:5" x14ac:dyDescent="0.15">
      <c r="D103" s="37"/>
      <c r="E103" s="37"/>
    </row>
    <row r="104" spans="4:5" x14ac:dyDescent="0.15">
      <c r="D104" s="37"/>
      <c r="E104" s="37"/>
    </row>
    <row r="105" spans="4:5" x14ac:dyDescent="0.15">
      <c r="D105" s="37"/>
      <c r="E105" s="37"/>
    </row>
    <row r="106" spans="4:5" x14ac:dyDescent="0.15">
      <c r="D106" s="37"/>
      <c r="E106" s="37"/>
    </row>
    <row r="107" spans="4:5" x14ac:dyDescent="0.15">
      <c r="D107" s="37"/>
      <c r="E107" s="37"/>
    </row>
    <row r="108" spans="4:5" x14ac:dyDescent="0.15">
      <c r="D108" s="37"/>
      <c r="E108" s="37"/>
    </row>
    <row r="109" spans="4:5" x14ac:dyDescent="0.15">
      <c r="D109" s="37"/>
      <c r="E109" s="37"/>
    </row>
    <row r="110" spans="4:5" x14ac:dyDescent="0.15">
      <c r="D110" s="37"/>
      <c r="E110" s="37"/>
    </row>
    <row r="111" spans="4:5" x14ac:dyDescent="0.15">
      <c r="D111" s="37"/>
      <c r="E111" s="37"/>
    </row>
    <row r="112" spans="4:5" x14ac:dyDescent="0.15">
      <c r="D112" s="37"/>
      <c r="E112" s="37"/>
    </row>
    <row r="113" spans="4:5" x14ac:dyDescent="0.15">
      <c r="D113" s="37"/>
      <c r="E113" s="37"/>
    </row>
    <row r="114" spans="4:5" x14ac:dyDescent="0.15">
      <c r="D114" s="37"/>
      <c r="E114" s="37"/>
    </row>
    <row r="115" spans="4:5" x14ac:dyDescent="0.15">
      <c r="D115" s="37"/>
      <c r="E115" s="37"/>
    </row>
    <row r="116" spans="4:5" x14ac:dyDescent="0.15">
      <c r="D116" s="37"/>
      <c r="E116" s="37"/>
    </row>
    <row r="117" spans="4:5" x14ac:dyDescent="0.15">
      <c r="D117" s="37"/>
      <c r="E117" s="37"/>
    </row>
    <row r="118" spans="4:5" x14ac:dyDescent="0.15">
      <c r="D118" s="37"/>
      <c r="E118" s="37"/>
    </row>
    <row r="119" spans="4:5" x14ac:dyDescent="0.15">
      <c r="D119" s="37"/>
      <c r="E119" s="37"/>
    </row>
    <row r="120" spans="4:5" x14ac:dyDescent="0.15">
      <c r="D120" s="37"/>
      <c r="E120" s="37"/>
    </row>
    <row r="121" spans="4:5" x14ac:dyDescent="0.15">
      <c r="D121" s="37"/>
      <c r="E121" s="37"/>
    </row>
    <row r="122" spans="4:5" x14ac:dyDescent="0.15">
      <c r="D122" s="37"/>
      <c r="E122" s="37"/>
    </row>
    <row r="123" spans="4:5" x14ac:dyDescent="0.15">
      <c r="D123" s="37"/>
      <c r="E123" s="37"/>
    </row>
    <row r="124" spans="4:5" x14ac:dyDescent="0.15">
      <c r="D124" s="37"/>
      <c r="E124" s="37"/>
    </row>
    <row r="125" spans="4:5" x14ac:dyDescent="0.15">
      <c r="D125" s="37"/>
      <c r="E125" s="37"/>
    </row>
    <row r="126" spans="4:5" x14ac:dyDescent="0.15">
      <c r="D126" s="37"/>
      <c r="E126" s="37"/>
    </row>
    <row r="127" spans="4:5" x14ac:dyDescent="0.15">
      <c r="D127" s="37"/>
      <c r="E127" s="37"/>
    </row>
    <row r="128" spans="4:5" x14ac:dyDescent="0.15">
      <c r="D128" s="37"/>
      <c r="E128" s="37"/>
    </row>
    <row r="129" spans="4:5" x14ac:dyDescent="0.15">
      <c r="D129" s="37"/>
      <c r="E129" s="37"/>
    </row>
    <row r="130" spans="4:5" x14ac:dyDescent="0.15">
      <c r="D130" s="37"/>
      <c r="E130" s="37"/>
    </row>
    <row r="131" spans="4:5" x14ac:dyDescent="0.15">
      <c r="D131" s="37"/>
      <c r="E131" s="37"/>
    </row>
    <row r="132" spans="4:5" x14ac:dyDescent="0.15">
      <c r="D132" s="37"/>
      <c r="E132" s="37"/>
    </row>
    <row r="133" spans="4:5" x14ac:dyDescent="0.15">
      <c r="D133" s="37"/>
      <c r="E133" s="37"/>
    </row>
    <row r="134" spans="4:5" x14ac:dyDescent="0.15">
      <c r="D134" s="37"/>
      <c r="E134" s="37"/>
    </row>
    <row r="135" spans="4:5" x14ac:dyDescent="0.15">
      <c r="D135" s="37"/>
      <c r="E135" s="37"/>
    </row>
    <row r="136" spans="4:5" x14ac:dyDescent="0.15">
      <c r="D136" s="37"/>
      <c r="E136" s="37"/>
    </row>
    <row r="137" spans="4:5" x14ac:dyDescent="0.15">
      <c r="D137" s="37"/>
      <c r="E137" s="37"/>
    </row>
    <row r="138" spans="4:5" x14ac:dyDescent="0.15">
      <c r="D138" s="37"/>
      <c r="E138" s="37"/>
    </row>
    <row r="139" spans="4:5" x14ac:dyDescent="0.15">
      <c r="D139" s="37"/>
      <c r="E139" s="37"/>
    </row>
    <row r="140" spans="4:5" x14ac:dyDescent="0.15">
      <c r="D140" s="37"/>
      <c r="E140" s="37"/>
    </row>
    <row r="141" spans="4:5" x14ac:dyDescent="0.15">
      <c r="D141" s="37"/>
      <c r="E141" s="37"/>
    </row>
    <row r="142" spans="4:5" x14ac:dyDescent="0.15">
      <c r="D142" s="37"/>
      <c r="E142" s="37"/>
    </row>
    <row r="143" spans="4:5" x14ac:dyDescent="0.15">
      <c r="D143" s="37"/>
      <c r="E143" s="37"/>
    </row>
    <row r="144" spans="4:5" x14ac:dyDescent="0.15">
      <c r="D144" s="37"/>
      <c r="E144" s="37"/>
    </row>
    <row r="145" spans="4:5" x14ac:dyDescent="0.15">
      <c r="D145" s="37"/>
      <c r="E145" s="37"/>
    </row>
    <row r="146" spans="4:5" x14ac:dyDescent="0.15">
      <c r="D146" s="37"/>
      <c r="E146" s="37"/>
    </row>
    <row r="147" spans="4:5" x14ac:dyDescent="0.15">
      <c r="D147" s="37"/>
      <c r="E147" s="37"/>
    </row>
    <row r="148" spans="4:5" x14ac:dyDescent="0.15">
      <c r="D148" s="37"/>
      <c r="E148" s="37"/>
    </row>
    <row r="149" spans="4:5" x14ac:dyDescent="0.15">
      <c r="D149" s="37"/>
      <c r="E149" s="37"/>
    </row>
    <row r="150" spans="4:5" x14ac:dyDescent="0.15">
      <c r="D150" s="37"/>
      <c r="E150" s="37"/>
    </row>
    <row r="151" spans="4:5" x14ac:dyDescent="0.15">
      <c r="D151" s="37"/>
      <c r="E151" s="37"/>
    </row>
    <row r="152" spans="4:5" x14ac:dyDescent="0.15">
      <c r="D152" s="37"/>
      <c r="E152" s="37"/>
    </row>
    <row r="153" spans="4:5" x14ac:dyDescent="0.15">
      <c r="D153" s="37"/>
      <c r="E153" s="37"/>
    </row>
    <row r="154" spans="4:5" x14ac:dyDescent="0.15">
      <c r="D154" s="37"/>
      <c r="E154" s="37"/>
    </row>
    <row r="155" spans="4:5" x14ac:dyDescent="0.15">
      <c r="D155" s="37"/>
      <c r="E155" s="37"/>
    </row>
    <row r="156" spans="4:5" x14ac:dyDescent="0.15">
      <c r="D156" s="37"/>
      <c r="E156" s="37"/>
    </row>
    <row r="157" spans="4:5" x14ac:dyDescent="0.15">
      <c r="D157" s="37"/>
      <c r="E157" s="37"/>
    </row>
    <row r="158" spans="4:5" x14ac:dyDescent="0.15">
      <c r="D158" s="37"/>
      <c r="E158" s="37"/>
    </row>
    <row r="159" spans="4:5" x14ac:dyDescent="0.15">
      <c r="D159" s="37"/>
      <c r="E159" s="37"/>
    </row>
    <row r="160" spans="4:5" x14ac:dyDescent="0.15">
      <c r="D160" s="37"/>
      <c r="E160" s="37"/>
    </row>
    <row r="161" spans="4:5" x14ac:dyDescent="0.15">
      <c r="D161" s="37"/>
      <c r="E161" s="37"/>
    </row>
    <row r="162" spans="4:5" x14ac:dyDescent="0.15">
      <c r="D162" s="37"/>
      <c r="E162" s="37"/>
    </row>
    <row r="163" spans="4:5" x14ac:dyDescent="0.15">
      <c r="D163" s="37"/>
      <c r="E163" s="37"/>
    </row>
    <row r="164" spans="4:5" x14ac:dyDescent="0.15">
      <c r="D164" s="37"/>
      <c r="E164" s="37"/>
    </row>
    <row r="165" spans="4:5" x14ac:dyDescent="0.15">
      <c r="D165" s="37"/>
      <c r="E165" s="37"/>
    </row>
    <row r="166" spans="4:5" x14ac:dyDescent="0.15">
      <c r="D166" s="37"/>
      <c r="E166" s="37"/>
    </row>
    <row r="167" spans="4:5" x14ac:dyDescent="0.15">
      <c r="D167" s="37"/>
      <c r="E167" s="37"/>
    </row>
    <row r="168" spans="4:5" x14ac:dyDescent="0.15">
      <c r="D168" s="37"/>
      <c r="E168" s="37"/>
    </row>
    <row r="169" spans="4:5" x14ac:dyDescent="0.15">
      <c r="D169" s="37"/>
      <c r="E169" s="37"/>
    </row>
    <row r="170" spans="4:5" x14ac:dyDescent="0.15">
      <c r="D170" s="37"/>
      <c r="E170" s="37"/>
    </row>
    <row r="171" spans="4:5" x14ac:dyDescent="0.15">
      <c r="D171" s="37"/>
      <c r="E171" s="37"/>
    </row>
    <row r="172" spans="4:5" x14ac:dyDescent="0.15">
      <c r="D172" s="37"/>
      <c r="E172" s="37"/>
    </row>
    <row r="173" spans="4:5" x14ac:dyDescent="0.15">
      <c r="D173" s="37"/>
      <c r="E173" s="37"/>
    </row>
    <row r="174" spans="4:5" x14ac:dyDescent="0.15">
      <c r="D174" s="37"/>
      <c r="E174" s="37"/>
    </row>
    <row r="175" spans="4:5" x14ac:dyDescent="0.15">
      <c r="D175" s="37"/>
      <c r="E175" s="37"/>
    </row>
    <row r="176" spans="4:5" x14ac:dyDescent="0.15">
      <c r="D176" s="37"/>
      <c r="E176" s="37"/>
    </row>
    <row r="177" spans="4:5" x14ac:dyDescent="0.15">
      <c r="D177" s="37"/>
      <c r="E177" s="37"/>
    </row>
    <row r="178" spans="4:5" x14ac:dyDescent="0.15">
      <c r="D178" s="37"/>
      <c r="E178" s="37"/>
    </row>
    <row r="179" spans="4:5" x14ac:dyDescent="0.15">
      <c r="D179" s="37"/>
      <c r="E179" s="37"/>
    </row>
    <row r="180" spans="4:5" x14ac:dyDescent="0.15">
      <c r="D180" s="37"/>
      <c r="E180" s="37"/>
    </row>
    <row r="181" spans="4:5" x14ac:dyDescent="0.15">
      <c r="D181" s="37"/>
      <c r="E181" s="37"/>
    </row>
    <row r="182" spans="4:5" x14ac:dyDescent="0.15">
      <c r="D182" s="37"/>
      <c r="E182" s="37"/>
    </row>
    <row r="183" spans="4:5" x14ac:dyDescent="0.15">
      <c r="D183" s="37"/>
      <c r="E183" s="37"/>
    </row>
    <row r="184" spans="4:5" x14ac:dyDescent="0.15">
      <c r="D184" s="37"/>
      <c r="E184" s="37"/>
    </row>
    <row r="185" spans="4:5" x14ac:dyDescent="0.15">
      <c r="D185" s="37"/>
      <c r="E185" s="37"/>
    </row>
    <row r="186" spans="4:5" x14ac:dyDescent="0.15">
      <c r="D186" s="37"/>
      <c r="E186" s="37"/>
    </row>
    <row r="187" spans="4:5" x14ac:dyDescent="0.15">
      <c r="D187" s="37"/>
      <c r="E187" s="37"/>
    </row>
    <row r="188" spans="4:5" x14ac:dyDescent="0.15">
      <c r="D188" s="37"/>
      <c r="E188" s="37"/>
    </row>
    <row r="189" spans="4:5" x14ac:dyDescent="0.15">
      <c r="D189" s="37"/>
      <c r="E189" s="37"/>
    </row>
    <row r="190" spans="4:5" x14ac:dyDescent="0.15">
      <c r="D190" s="37"/>
      <c r="E190" s="37"/>
    </row>
    <row r="191" spans="4:5" x14ac:dyDescent="0.15">
      <c r="D191" s="37"/>
      <c r="E191" s="37"/>
    </row>
    <row r="192" spans="4:5" x14ac:dyDescent="0.15">
      <c r="D192" s="37"/>
      <c r="E192" s="37"/>
    </row>
    <row r="193" spans="4:5" x14ac:dyDescent="0.15">
      <c r="D193" s="37"/>
      <c r="E193" s="37"/>
    </row>
    <row r="194" spans="4:5" x14ac:dyDescent="0.15">
      <c r="D194" s="37"/>
      <c r="E194" s="37"/>
    </row>
    <row r="195" spans="4:5" x14ac:dyDescent="0.15">
      <c r="D195" s="37"/>
      <c r="E195" s="37"/>
    </row>
    <row r="196" spans="4:5" x14ac:dyDescent="0.15">
      <c r="D196" s="37"/>
      <c r="E196" s="37"/>
    </row>
    <row r="197" spans="4:5" x14ac:dyDescent="0.15">
      <c r="D197" s="37"/>
      <c r="E197" s="37"/>
    </row>
    <row r="198" spans="4:5" x14ac:dyDescent="0.15">
      <c r="D198" s="37"/>
      <c r="E198" s="37"/>
    </row>
    <row r="199" spans="4:5" x14ac:dyDescent="0.15">
      <c r="D199" s="37"/>
      <c r="E199" s="37"/>
    </row>
    <row r="200" spans="4:5" x14ac:dyDescent="0.15">
      <c r="D200" s="37"/>
      <c r="E200" s="37"/>
    </row>
    <row r="201" spans="4:5" x14ac:dyDescent="0.15">
      <c r="D201" s="37"/>
      <c r="E201" s="37"/>
    </row>
    <row r="202" spans="4:5" x14ac:dyDescent="0.15">
      <c r="D202" s="37"/>
      <c r="E202" s="37"/>
    </row>
    <row r="203" spans="4:5" x14ac:dyDescent="0.15">
      <c r="D203" s="37"/>
      <c r="E203" s="37"/>
    </row>
    <row r="204" spans="4:5" x14ac:dyDescent="0.15">
      <c r="D204" s="37"/>
      <c r="E204" s="37"/>
    </row>
    <row r="205" spans="4:5" x14ac:dyDescent="0.15">
      <c r="D205" s="37"/>
      <c r="E205" s="37"/>
    </row>
    <row r="206" spans="4:5" x14ac:dyDescent="0.15">
      <c r="D206" s="37"/>
      <c r="E206" s="37"/>
    </row>
    <row r="207" spans="4:5" x14ac:dyDescent="0.15">
      <c r="D207" s="37"/>
      <c r="E207" s="37"/>
    </row>
    <row r="208" spans="4:5" x14ac:dyDescent="0.15">
      <c r="D208" s="37"/>
      <c r="E208" s="37"/>
    </row>
    <row r="209" spans="4:5" x14ac:dyDescent="0.15">
      <c r="D209" s="37"/>
      <c r="E209" s="37"/>
    </row>
    <row r="210" spans="4:5" x14ac:dyDescent="0.15">
      <c r="D210" s="37"/>
      <c r="E210" s="37"/>
    </row>
    <row r="211" spans="4:5" x14ac:dyDescent="0.15">
      <c r="D211" s="37"/>
      <c r="E211" s="37"/>
    </row>
    <row r="212" spans="4:5" x14ac:dyDescent="0.15">
      <c r="D212" s="37"/>
      <c r="E212" s="37"/>
    </row>
    <row r="213" spans="4:5" x14ac:dyDescent="0.15">
      <c r="D213" s="37"/>
      <c r="E213" s="37"/>
    </row>
    <row r="214" spans="4:5" x14ac:dyDescent="0.15">
      <c r="D214" s="37"/>
      <c r="E214" s="37"/>
    </row>
    <row r="215" spans="4:5" x14ac:dyDescent="0.15">
      <c r="D215" s="37"/>
      <c r="E215" s="37"/>
    </row>
    <row r="216" spans="4:5" x14ac:dyDescent="0.15">
      <c r="D216" s="37"/>
      <c r="E216" s="37"/>
    </row>
    <row r="217" spans="4:5" x14ac:dyDescent="0.15">
      <c r="D217" s="37"/>
      <c r="E217" s="37"/>
    </row>
    <row r="218" spans="4:5" x14ac:dyDescent="0.15">
      <c r="D218" s="37"/>
      <c r="E218" s="37"/>
    </row>
    <row r="219" spans="4:5" x14ac:dyDescent="0.15">
      <c r="D219" s="37"/>
      <c r="E219" s="37"/>
    </row>
    <row r="220" spans="4:5" x14ac:dyDescent="0.15">
      <c r="D220" s="37"/>
      <c r="E220" s="37"/>
    </row>
    <row r="221" spans="4:5" x14ac:dyDescent="0.15">
      <c r="D221" s="37"/>
      <c r="E221" s="37"/>
    </row>
    <row r="222" spans="4:5" x14ac:dyDescent="0.15">
      <c r="D222" s="37"/>
      <c r="E222" s="37"/>
    </row>
    <row r="223" spans="4:5" x14ac:dyDescent="0.15">
      <c r="D223" s="37"/>
      <c r="E223" s="37"/>
    </row>
    <row r="224" spans="4:5" x14ac:dyDescent="0.15">
      <c r="D224" s="37"/>
      <c r="E224" s="37"/>
    </row>
    <row r="225" spans="4:5" x14ac:dyDescent="0.15">
      <c r="D225" s="37"/>
      <c r="E225" s="37"/>
    </row>
    <row r="226" spans="4:5" x14ac:dyDescent="0.15">
      <c r="D226" s="37"/>
      <c r="E226" s="37"/>
    </row>
    <row r="227" spans="4:5" x14ac:dyDescent="0.15">
      <c r="D227" s="37"/>
      <c r="E227" s="37"/>
    </row>
    <row r="228" spans="4:5" x14ac:dyDescent="0.15">
      <c r="D228" s="37"/>
      <c r="E228" s="37"/>
    </row>
    <row r="229" spans="4:5" x14ac:dyDescent="0.15">
      <c r="D229" s="37"/>
      <c r="E229" s="37"/>
    </row>
    <row r="230" spans="4:5" x14ac:dyDescent="0.15">
      <c r="D230" s="37"/>
      <c r="E230" s="37"/>
    </row>
    <row r="231" spans="4:5" x14ac:dyDescent="0.15">
      <c r="D231" s="37"/>
      <c r="E231" s="37"/>
    </row>
    <row r="232" spans="4:5" x14ac:dyDescent="0.15">
      <c r="D232" s="37"/>
      <c r="E232" s="37"/>
    </row>
    <row r="233" spans="4:5" x14ac:dyDescent="0.15">
      <c r="D233" s="37"/>
      <c r="E233" s="37"/>
    </row>
    <row r="234" spans="4:5" x14ac:dyDescent="0.15">
      <c r="D234" s="37"/>
      <c r="E234" s="37"/>
    </row>
    <row r="235" spans="4:5" x14ac:dyDescent="0.15">
      <c r="D235" s="37"/>
      <c r="E235" s="37"/>
    </row>
    <row r="236" spans="4:5" x14ac:dyDescent="0.15">
      <c r="D236" s="37"/>
      <c r="E236" s="37"/>
    </row>
    <row r="237" spans="4:5" x14ac:dyDescent="0.15">
      <c r="D237" s="37"/>
      <c r="E237" s="37"/>
    </row>
    <row r="238" spans="4:5" x14ac:dyDescent="0.15">
      <c r="D238" s="37"/>
      <c r="E238" s="37"/>
    </row>
    <row r="239" spans="4:5" x14ac:dyDescent="0.15">
      <c r="D239" s="37"/>
      <c r="E239" s="37"/>
    </row>
    <row r="240" spans="4:5" x14ac:dyDescent="0.15">
      <c r="D240" s="37"/>
      <c r="E240" s="37"/>
    </row>
    <row r="241" spans="4:5" x14ac:dyDescent="0.15">
      <c r="D241" s="37"/>
      <c r="E241" s="37"/>
    </row>
    <row r="242" spans="4:5" x14ac:dyDescent="0.15">
      <c r="D242" s="37"/>
      <c r="E242" s="37"/>
    </row>
    <row r="243" spans="4:5" x14ac:dyDescent="0.15">
      <c r="D243" s="37"/>
      <c r="E243" s="37"/>
    </row>
    <row r="244" spans="4:5" x14ac:dyDescent="0.15">
      <c r="D244" s="37"/>
      <c r="E244" s="37"/>
    </row>
    <row r="245" spans="4:5" x14ac:dyDescent="0.15">
      <c r="D245" s="37"/>
      <c r="E245" s="37"/>
    </row>
    <row r="246" spans="4:5" x14ac:dyDescent="0.15">
      <c r="D246" s="37"/>
      <c r="E246" s="37"/>
    </row>
    <row r="247" spans="4:5" x14ac:dyDescent="0.15">
      <c r="D247" s="37"/>
      <c r="E247" s="37"/>
    </row>
    <row r="248" spans="4:5" x14ac:dyDescent="0.15">
      <c r="D248" s="37"/>
      <c r="E248" s="37"/>
    </row>
    <row r="249" spans="4:5" x14ac:dyDescent="0.15">
      <c r="D249" s="37"/>
      <c r="E249" s="37"/>
    </row>
    <row r="250" spans="4:5" x14ac:dyDescent="0.15">
      <c r="D250" s="37"/>
      <c r="E250" s="37"/>
    </row>
    <row r="251" spans="4:5" x14ac:dyDescent="0.15">
      <c r="D251" s="37"/>
      <c r="E251" s="37"/>
    </row>
    <row r="252" spans="4:5" x14ac:dyDescent="0.15">
      <c r="D252" s="37"/>
      <c r="E252" s="37"/>
    </row>
    <row r="253" spans="4:5" x14ac:dyDescent="0.15">
      <c r="D253" s="37"/>
      <c r="E253" s="37"/>
    </row>
    <row r="254" spans="4:5" x14ac:dyDescent="0.15">
      <c r="D254" s="37"/>
      <c r="E254" s="37"/>
    </row>
    <row r="255" spans="4:5" x14ac:dyDescent="0.15">
      <c r="D255" s="37"/>
      <c r="E255" s="37"/>
    </row>
    <row r="256" spans="4:5" x14ac:dyDescent="0.15">
      <c r="D256" s="37"/>
      <c r="E256" s="37"/>
    </row>
    <row r="257" spans="4:5" x14ac:dyDescent="0.15">
      <c r="D257" s="37"/>
      <c r="E257" s="37"/>
    </row>
    <row r="258" spans="4:5" x14ac:dyDescent="0.15">
      <c r="D258" s="37"/>
      <c r="E258" s="37"/>
    </row>
    <row r="259" spans="4:5" x14ac:dyDescent="0.15">
      <c r="D259" s="37"/>
      <c r="E259" s="37"/>
    </row>
    <row r="260" spans="4:5" x14ac:dyDescent="0.15">
      <c r="D260" s="37"/>
      <c r="E260" s="37"/>
    </row>
    <row r="261" spans="4:5" x14ac:dyDescent="0.15">
      <c r="D261" s="37"/>
      <c r="E261" s="37"/>
    </row>
    <row r="262" spans="4:5" x14ac:dyDescent="0.15">
      <c r="D262" s="37"/>
      <c r="E262" s="37"/>
    </row>
    <row r="263" spans="4:5" x14ac:dyDescent="0.15">
      <c r="D263" s="37"/>
      <c r="E263" s="37"/>
    </row>
    <row r="264" spans="4:5" x14ac:dyDescent="0.15">
      <c r="D264" s="37"/>
      <c r="E264" s="37"/>
    </row>
    <row r="265" spans="4:5" x14ac:dyDescent="0.15">
      <c r="D265" s="37"/>
      <c r="E265" s="37"/>
    </row>
  </sheetData>
  <mergeCells count="2">
    <mergeCell ref="F2:H2"/>
    <mergeCell ref="I2:J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38" sqref="F38"/>
    </sheetView>
  </sheetViews>
  <sheetFormatPr defaultColWidth="9.140625" defaultRowHeight="10.5" x14ac:dyDescent="0.15"/>
  <cols>
    <col min="1" max="1" width="38.28515625" style="56" customWidth="1"/>
    <col min="2" max="3" width="6.42578125" style="56" customWidth="1"/>
    <col min="4" max="5" width="23.42578125" style="56" customWidth="1"/>
    <col min="6" max="6" width="19.7109375" style="56" bestFit="1" customWidth="1"/>
    <col min="7" max="7" width="21.85546875" style="56" customWidth="1"/>
    <col min="8" max="8" width="9.140625" style="56" customWidth="1"/>
    <col min="9" max="16384" width="9.140625" style="56"/>
  </cols>
  <sheetData>
    <row r="1" spans="1:7" x14ac:dyDescent="0.15">
      <c r="A1" s="85" t="s">
        <v>387</v>
      </c>
      <c r="B1" s="85"/>
      <c r="C1" s="85"/>
      <c r="D1" s="85"/>
      <c r="E1" s="85"/>
      <c r="F1" s="85"/>
      <c r="G1" s="85"/>
    </row>
    <row r="2" spans="1:7" x14ac:dyDescent="0.15">
      <c r="A2" s="54" t="s">
        <v>388</v>
      </c>
      <c r="B2" s="85" t="s">
        <v>42</v>
      </c>
    </row>
    <row r="3" spans="1:7" x14ac:dyDescent="0.15">
      <c r="B3" s="85"/>
      <c r="C3" s="664" t="s">
        <v>389</v>
      </c>
      <c r="D3" s="664"/>
      <c r="E3" s="664"/>
      <c r="F3" s="664"/>
    </row>
    <row r="4" spans="1:7" x14ac:dyDescent="0.15">
      <c r="A4" s="54"/>
      <c r="B4" s="85"/>
    </row>
    <row r="5" spans="1:7" ht="21" x14ac:dyDescent="0.15">
      <c r="A5" s="63" t="s">
        <v>390</v>
      </c>
      <c r="B5" s="90"/>
      <c r="C5" s="63" t="s">
        <v>47</v>
      </c>
      <c r="D5" s="65" t="s">
        <v>391</v>
      </c>
      <c r="E5" s="65" t="s">
        <v>392</v>
      </c>
      <c r="F5" s="65" t="s">
        <v>393</v>
      </c>
      <c r="G5" s="66" t="s">
        <v>394</v>
      </c>
    </row>
    <row r="6" spans="1:7" x14ac:dyDescent="0.15">
      <c r="A6" s="66" t="s">
        <v>103</v>
      </c>
      <c r="B6" s="90"/>
      <c r="C6" s="63">
        <v>2</v>
      </c>
      <c r="D6" s="65" t="s">
        <v>81</v>
      </c>
      <c r="E6" s="65" t="s">
        <v>360</v>
      </c>
      <c r="F6" s="67" t="s">
        <v>361</v>
      </c>
      <c r="G6" s="67" t="s">
        <v>82</v>
      </c>
    </row>
    <row r="7" spans="1:7" x14ac:dyDescent="0.15">
      <c r="A7" s="68" t="s">
        <v>80</v>
      </c>
      <c r="B7" s="91"/>
      <c r="C7" s="43"/>
      <c r="D7" s="43" t="s">
        <v>81</v>
      </c>
      <c r="E7" s="43" t="s">
        <v>360</v>
      </c>
      <c r="F7" s="43" t="s">
        <v>361</v>
      </c>
      <c r="G7" s="43" t="s">
        <v>82</v>
      </c>
    </row>
    <row r="8" spans="1:7" x14ac:dyDescent="0.15">
      <c r="A8" s="70" t="s">
        <v>395</v>
      </c>
      <c r="B8" s="88" t="s">
        <v>102</v>
      </c>
      <c r="C8" s="71">
        <v>1</v>
      </c>
      <c r="D8" s="72"/>
      <c r="E8" s="72"/>
      <c r="F8" s="73"/>
      <c r="G8" s="74"/>
    </row>
    <row r="9" spans="1:7" x14ac:dyDescent="0.15">
      <c r="A9" s="70" t="s">
        <v>396</v>
      </c>
      <c r="B9" s="88" t="s">
        <v>366</v>
      </c>
      <c r="C9" s="71">
        <v>2</v>
      </c>
      <c r="D9" s="72"/>
      <c r="E9" s="72"/>
      <c r="F9" s="73"/>
      <c r="G9" s="74"/>
    </row>
    <row r="10" spans="1:7" x14ac:dyDescent="0.15">
      <c r="A10" s="62"/>
      <c r="B10" s="86"/>
      <c r="C10" s="62"/>
      <c r="D10" s="62"/>
      <c r="E10" s="62"/>
    </row>
    <row r="11" spans="1:7" x14ac:dyDescent="0.15">
      <c r="A11" s="53" t="s">
        <v>40</v>
      </c>
      <c r="B11" s="85"/>
      <c r="C11" s="85"/>
      <c r="D11" s="85"/>
      <c r="E11" s="85"/>
      <c r="F11" s="85"/>
      <c r="G11" s="85"/>
    </row>
  </sheetData>
  <mergeCells count="1"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2" sqref="E12"/>
    </sheetView>
  </sheetViews>
  <sheetFormatPr defaultColWidth="9.140625" defaultRowHeight="10.5" x14ac:dyDescent="0.15"/>
  <cols>
    <col min="1" max="1" width="50.140625" style="56" customWidth="1"/>
    <col min="2" max="3" width="6.42578125" style="56" customWidth="1"/>
    <col min="4" max="4" width="20" style="56" customWidth="1"/>
    <col min="5" max="5" width="19.7109375" style="56" bestFit="1" customWidth="1"/>
    <col min="6" max="6" width="21.85546875" style="56" customWidth="1"/>
    <col min="7" max="7" width="19.85546875" style="56" customWidth="1"/>
    <col min="8" max="8" width="9.140625" style="56" customWidth="1"/>
    <col min="9" max="16384" width="9.140625" style="56"/>
  </cols>
  <sheetData>
    <row r="1" spans="1:5" x14ac:dyDescent="0.15">
      <c r="A1" s="85" t="s">
        <v>397</v>
      </c>
      <c r="B1" s="85"/>
      <c r="C1" s="85"/>
      <c r="D1" s="85"/>
      <c r="E1" s="85"/>
    </row>
    <row r="2" spans="1:5" x14ac:dyDescent="0.15">
      <c r="A2" s="54" t="s">
        <v>398</v>
      </c>
      <c r="B2" s="85" t="s">
        <v>42</v>
      </c>
    </row>
    <row r="3" spans="1:5" x14ac:dyDescent="0.15">
      <c r="B3" s="85"/>
      <c r="C3" s="664" t="s">
        <v>389</v>
      </c>
      <c r="D3" s="664"/>
      <c r="E3" s="664"/>
    </row>
    <row r="4" spans="1:5" x14ac:dyDescent="0.15">
      <c r="A4" s="54"/>
      <c r="B4" s="85"/>
    </row>
    <row r="5" spans="1:5" ht="21" x14ac:dyDescent="0.15">
      <c r="A5" s="42" t="s">
        <v>399</v>
      </c>
      <c r="B5" s="90"/>
      <c r="C5" s="42" t="s">
        <v>47</v>
      </c>
      <c r="D5" s="57" t="s">
        <v>400</v>
      </c>
      <c r="E5" s="352" t="s">
        <v>401</v>
      </c>
    </row>
    <row r="6" spans="1:5" x14ac:dyDescent="0.15">
      <c r="A6" s="75" t="s">
        <v>103</v>
      </c>
      <c r="B6" s="90"/>
      <c r="C6" s="42">
        <v>2</v>
      </c>
      <c r="D6" s="57" t="s">
        <v>81</v>
      </c>
      <c r="E6" s="355" t="s">
        <v>360</v>
      </c>
    </row>
    <row r="7" spans="1:5" x14ac:dyDescent="0.15">
      <c r="A7" s="68" t="s">
        <v>80</v>
      </c>
      <c r="B7" s="91"/>
      <c r="C7" s="87"/>
      <c r="D7" s="43" t="s">
        <v>81</v>
      </c>
      <c r="E7" s="43" t="s">
        <v>360</v>
      </c>
    </row>
    <row r="8" spans="1:5" ht="21" x14ac:dyDescent="0.15">
      <c r="A8" s="76" t="s">
        <v>402</v>
      </c>
      <c r="B8" s="88" t="s">
        <v>102</v>
      </c>
      <c r="C8" s="59">
        <v>1</v>
      </c>
      <c r="D8" s="60"/>
      <c r="E8" s="77"/>
    </row>
    <row r="9" spans="1:5" x14ac:dyDescent="0.15">
      <c r="A9" s="76" t="s">
        <v>403</v>
      </c>
      <c r="B9" s="88" t="s">
        <v>366</v>
      </c>
      <c r="C9" s="59">
        <v>2</v>
      </c>
      <c r="D9" s="60"/>
      <c r="E9" s="77"/>
    </row>
    <row r="10" spans="1:5" x14ac:dyDescent="0.15">
      <c r="A10" s="76" t="s">
        <v>404</v>
      </c>
      <c r="B10" s="88" t="s">
        <v>371</v>
      </c>
      <c r="C10" s="59">
        <v>3</v>
      </c>
      <c r="D10" s="60"/>
      <c r="E10" s="77"/>
    </row>
    <row r="11" spans="1:5" x14ac:dyDescent="0.15">
      <c r="A11" s="76" t="s">
        <v>405</v>
      </c>
      <c r="B11" s="88" t="s">
        <v>107</v>
      </c>
      <c r="C11" s="59">
        <v>4</v>
      </c>
      <c r="D11" s="60"/>
      <c r="E11" s="77"/>
    </row>
    <row r="12" spans="1:5" x14ac:dyDescent="0.15">
      <c r="A12" s="62"/>
      <c r="B12" s="86"/>
      <c r="C12" s="62"/>
      <c r="D12" s="62"/>
    </row>
    <row r="13" spans="1:5" x14ac:dyDescent="0.15">
      <c r="A13" s="53" t="s">
        <v>40</v>
      </c>
      <c r="B13" s="85"/>
      <c r="C13" s="85"/>
      <c r="D13" s="85"/>
      <c r="E13" s="85"/>
    </row>
  </sheetData>
  <mergeCells count="1">
    <mergeCell ref="C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5" sqref="E5:E6"/>
    </sheetView>
  </sheetViews>
  <sheetFormatPr defaultColWidth="9.140625" defaultRowHeight="10.5" x14ac:dyDescent="0.15"/>
  <cols>
    <col min="1" max="1" width="50.140625" style="56" customWidth="1"/>
    <col min="2" max="3" width="6.42578125" style="56" customWidth="1"/>
    <col min="4" max="4" width="20" style="56" customWidth="1"/>
    <col min="5" max="5" width="19.7109375" style="56" bestFit="1" customWidth="1"/>
    <col min="6" max="6" width="21.85546875" style="56" customWidth="1"/>
    <col min="7" max="7" width="19.85546875" style="56" customWidth="1"/>
    <col min="8" max="8" width="9.140625" style="56" customWidth="1"/>
    <col min="9" max="16384" width="9.140625" style="56"/>
  </cols>
  <sheetData>
    <row r="1" spans="1:5" x14ac:dyDescent="0.15">
      <c r="A1" s="85" t="s">
        <v>406</v>
      </c>
      <c r="B1" s="85"/>
      <c r="C1" s="85"/>
      <c r="D1" s="85"/>
      <c r="E1" s="85"/>
    </row>
    <row r="2" spans="1:5" x14ac:dyDescent="0.15">
      <c r="A2" s="54" t="s">
        <v>398</v>
      </c>
      <c r="B2" s="85" t="s">
        <v>42</v>
      </c>
    </row>
    <row r="3" spans="1:5" x14ac:dyDescent="0.15">
      <c r="B3" s="85"/>
      <c r="C3" s="664" t="s">
        <v>389</v>
      </c>
      <c r="D3" s="664"/>
      <c r="E3" s="664"/>
    </row>
    <row r="4" spans="1:5" x14ac:dyDescent="0.15">
      <c r="A4" s="54"/>
      <c r="B4" s="85"/>
    </row>
    <row r="5" spans="1:5" ht="21" x14ac:dyDescent="0.15">
      <c r="A5" s="42" t="s">
        <v>407</v>
      </c>
      <c r="B5" s="90"/>
      <c r="C5" s="42" t="s">
        <v>47</v>
      </c>
      <c r="D5" s="57" t="s">
        <v>400</v>
      </c>
      <c r="E5" s="352" t="s">
        <v>401</v>
      </c>
    </row>
    <row r="6" spans="1:5" x14ac:dyDescent="0.15">
      <c r="A6" s="75" t="s">
        <v>103</v>
      </c>
      <c r="B6" s="90"/>
      <c r="C6" s="42">
        <v>2</v>
      </c>
      <c r="D6" s="57" t="s">
        <v>81</v>
      </c>
      <c r="E6" s="355" t="s">
        <v>360</v>
      </c>
    </row>
    <row r="7" spans="1:5" x14ac:dyDescent="0.15">
      <c r="A7" s="68" t="s">
        <v>80</v>
      </c>
      <c r="B7" s="91"/>
      <c r="C7" s="87"/>
      <c r="D7" s="43" t="s">
        <v>81</v>
      </c>
      <c r="E7" s="43" t="s">
        <v>360</v>
      </c>
    </row>
    <row r="8" spans="1:5" ht="21" x14ac:dyDescent="0.15">
      <c r="A8" s="76" t="s">
        <v>408</v>
      </c>
      <c r="B8" s="88" t="s">
        <v>102</v>
      </c>
      <c r="C8" s="59">
        <v>1</v>
      </c>
      <c r="D8" s="60">
        <f>Таблица2100!D11-Таблица2100!F11-Таблица2104!D8</f>
        <v>1</v>
      </c>
      <c r="E8" s="77">
        <f>Таблица2100!E11-Таблица2100!G11-Таблица2104!E8</f>
        <v>0</v>
      </c>
    </row>
    <row r="9" spans="1:5" x14ac:dyDescent="0.15">
      <c r="A9" s="76" t="s">
        <v>403</v>
      </c>
      <c r="B9" s="88" t="s">
        <v>366</v>
      </c>
      <c r="C9" s="59">
        <v>2</v>
      </c>
      <c r="D9" s="60">
        <f>Таблица2100!I11-Таблица2104!D9</f>
        <v>0</v>
      </c>
      <c r="E9" s="77">
        <f>Таблица2100!H11-Таблица2100!K11-Таблица2104!E9</f>
        <v>0</v>
      </c>
    </row>
    <row r="10" spans="1:5" x14ac:dyDescent="0.15">
      <c r="A10" s="76" t="s">
        <v>404</v>
      </c>
      <c r="B10" s="88" t="s">
        <v>371</v>
      </c>
      <c r="C10" s="59">
        <v>3</v>
      </c>
      <c r="D10" s="60">
        <f>Таблица2100!L11-Таблица2100!P11-Таблица2104!D10</f>
        <v>0</v>
      </c>
      <c r="E10" s="77">
        <f>Таблица2100!M11-Таблица2100!Q11-Таблица2104!E10</f>
        <v>0</v>
      </c>
    </row>
    <row r="11" spans="1:5" x14ac:dyDescent="0.15">
      <c r="A11" s="76" t="s">
        <v>405</v>
      </c>
      <c r="B11" s="88" t="s">
        <v>107</v>
      </c>
      <c r="C11" s="59">
        <v>4</v>
      </c>
      <c r="D11" s="60">
        <f>Таблица2100!N11-Таблица2100!R11-Таблица2104!D11</f>
        <v>0</v>
      </c>
      <c r="E11" s="77">
        <f>Таблица2100!O11-Таблица2100!S11-Таблица2104!E11</f>
        <v>0</v>
      </c>
    </row>
    <row r="12" spans="1:5" x14ac:dyDescent="0.15">
      <c r="A12" s="62"/>
      <c r="B12" s="86"/>
      <c r="C12" s="62"/>
      <c r="D12" s="62"/>
    </row>
    <row r="13" spans="1:5" x14ac:dyDescent="0.15">
      <c r="A13" s="53" t="s">
        <v>40</v>
      </c>
      <c r="B13" s="85"/>
      <c r="C13" s="85"/>
      <c r="D13" s="85"/>
      <c r="E13" s="85"/>
    </row>
  </sheetData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topLeftCell="A19" workbookViewId="0">
      <selection activeCell="H32" sqref="H32"/>
    </sheetView>
  </sheetViews>
  <sheetFormatPr defaultColWidth="9.140625" defaultRowHeight="10.5" x14ac:dyDescent="0.15"/>
  <cols>
    <col min="1" max="1" width="47.85546875" style="37" customWidth="1"/>
    <col min="2" max="3" width="6.42578125" style="37" customWidth="1"/>
    <col min="4" max="5" width="23.42578125" style="37" customWidth="1"/>
    <col min="6" max="6" width="19.7109375" style="37" bestFit="1" customWidth="1"/>
    <col min="7" max="7" width="21.85546875" style="37" customWidth="1"/>
    <col min="8" max="8" width="12" style="81" customWidth="1"/>
    <col min="9" max="9" width="9.140625" style="81"/>
    <col min="10" max="10" width="11" style="81" customWidth="1"/>
    <col min="11" max="11" width="9.140625" style="81"/>
    <col min="12" max="16384" width="9.140625" style="37"/>
  </cols>
  <sheetData>
    <row r="1" spans="1:11" x14ac:dyDescent="0.15">
      <c r="A1" s="376" t="s">
        <v>409</v>
      </c>
      <c r="B1" s="376"/>
      <c r="C1" s="376"/>
      <c r="D1" s="376"/>
      <c r="E1" s="376"/>
      <c r="F1" s="376"/>
      <c r="G1" s="376"/>
    </row>
    <row r="2" spans="1:11" x14ac:dyDescent="0.15">
      <c r="A2" s="41" t="s">
        <v>410</v>
      </c>
      <c r="B2" s="376" t="s">
        <v>42</v>
      </c>
    </row>
    <row r="3" spans="1:11" ht="12" customHeight="1" x14ac:dyDescent="0.15">
      <c r="B3" s="376"/>
      <c r="C3" s="668" t="s">
        <v>389</v>
      </c>
      <c r="D3" s="668"/>
      <c r="E3" s="668"/>
      <c r="F3" s="668"/>
      <c r="G3" s="668"/>
    </row>
    <row r="4" spans="1:11" ht="12" customHeight="1" x14ac:dyDescent="0.15">
      <c r="B4" s="376"/>
      <c r="C4" s="375"/>
      <c r="D4" s="375"/>
      <c r="E4" s="375"/>
      <c r="F4" s="375"/>
      <c r="H4" s="674" t="s">
        <v>1073</v>
      </c>
      <c r="I4" s="674"/>
      <c r="J4" s="674"/>
      <c r="K4" s="674"/>
    </row>
    <row r="5" spans="1:11" ht="20.25" customHeight="1" x14ac:dyDescent="0.15">
      <c r="A5" s="669" t="s">
        <v>411</v>
      </c>
      <c r="B5" s="301"/>
      <c r="C5" s="669" t="s">
        <v>47</v>
      </c>
      <c r="D5" s="671" t="s">
        <v>391</v>
      </c>
      <c r="E5" s="673" t="s">
        <v>54</v>
      </c>
      <c r="F5" s="673"/>
      <c r="G5" s="673"/>
      <c r="H5" s="675" t="s">
        <v>1076</v>
      </c>
      <c r="I5" s="676"/>
      <c r="J5" s="675" t="s">
        <v>1077</v>
      </c>
      <c r="K5" s="676"/>
    </row>
    <row r="6" spans="1:11" ht="21" x14ac:dyDescent="0.15">
      <c r="A6" s="670"/>
      <c r="B6" s="399"/>
      <c r="C6" s="670"/>
      <c r="D6" s="672"/>
      <c r="E6" s="400" t="s">
        <v>55</v>
      </c>
      <c r="F6" s="401" t="s">
        <v>412</v>
      </c>
      <c r="G6" s="402" t="s">
        <v>413</v>
      </c>
      <c r="H6" s="82" t="s">
        <v>1074</v>
      </c>
      <c r="I6" s="82" t="s">
        <v>1075</v>
      </c>
      <c r="J6" s="82" t="s">
        <v>1074</v>
      </c>
      <c r="K6" s="82" t="s">
        <v>1075</v>
      </c>
    </row>
    <row r="7" spans="1:11" x14ac:dyDescent="0.15">
      <c r="A7" s="353" t="s">
        <v>103</v>
      </c>
      <c r="B7" s="399"/>
      <c r="C7" s="341">
        <v>2</v>
      </c>
      <c r="D7" s="294" t="s">
        <v>81</v>
      </c>
      <c r="E7" s="403" t="s">
        <v>360</v>
      </c>
      <c r="F7" s="296" t="s">
        <v>361</v>
      </c>
      <c r="G7" s="404" t="s">
        <v>82</v>
      </c>
      <c r="H7" s="83" t="s">
        <v>83</v>
      </c>
      <c r="I7" s="83" t="s">
        <v>84</v>
      </c>
      <c r="J7" s="83" t="s">
        <v>85</v>
      </c>
      <c r="K7" s="83" t="s">
        <v>86</v>
      </c>
    </row>
    <row r="8" spans="1:11" x14ac:dyDescent="0.15">
      <c r="A8" s="405" t="s">
        <v>80</v>
      </c>
      <c r="B8" s="332"/>
      <c r="C8" s="332"/>
      <c r="D8" s="406" t="s">
        <v>81</v>
      </c>
      <c r="E8" s="406" t="s">
        <v>360</v>
      </c>
      <c r="F8" s="406" t="s">
        <v>361</v>
      </c>
      <c r="G8" s="406" t="s">
        <v>82</v>
      </c>
      <c r="H8" s="291" t="s">
        <v>83</v>
      </c>
      <c r="I8" s="291" t="s">
        <v>84</v>
      </c>
      <c r="J8" s="291" t="s">
        <v>85</v>
      </c>
      <c r="K8" s="291" t="s">
        <v>86</v>
      </c>
    </row>
    <row r="9" spans="1:11" x14ac:dyDescent="0.15">
      <c r="A9" s="407" t="s">
        <v>414</v>
      </c>
      <c r="B9" s="332" t="s">
        <v>102</v>
      </c>
      <c r="C9" s="297">
        <v>1</v>
      </c>
      <c r="D9" s="45">
        <f>[1]Таблица2100!K11+[1]Таблица2100!L11+[1]Таблица2100!P11</f>
        <v>0</v>
      </c>
      <c r="E9" s="45">
        <f>[1]Таблица2100!J11+[1]Таблица2100!Q11</f>
        <v>0</v>
      </c>
      <c r="F9" s="45">
        <f>[1]Таблица2100!L11+[1]Таблица2100!T11</f>
        <v>0</v>
      </c>
      <c r="G9" s="47">
        <f>[1]Таблица2100!M11+[1]Таблица2100!U11</f>
        <v>0</v>
      </c>
      <c r="H9" s="412" t="s">
        <v>108</v>
      </c>
      <c r="I9" s="412" t="s">
        <v>108</v>
      </c>
      <c r="J9" s="412" t="s">
        <v>108</v>
      </c>
      <c r="K9" s="412" t="s">
        <v>108</v>
      </c>
    </row>
    <row r="10" spans="1:11" x14ac:dyDescent="0.15">
      <c r="A10" s="408" t="s">
        <v>415</v>
      </c>
      <c r="B10" s="332" t="s">
        <v>366</v>
      </c>
      <c r="C10" s="297">
        <v>2</v>
      </c>
      <c r="D10" s="45"/>
      <c r="E10" s="45"/>
      <c r="F10" s="46"/>
      <c r="G10" s="47"/>
      <c r="H10" s="412" t="s">
        <v>108</v>
      </c>
      <c r="I10" s="412" t="s">
        <v>108</v>
      </c>
      <c r="J10" s="412" t="s">
        <v>108</v>
      </c>
      <c r="K10" s="412" t="s">
        <v>108</v>
      </c>
    </row>
    <row r="11" spans="1:11" x14ac:dyDescent="0.15">
      <c r="A11" s="408" t="s">
        <v>416</v>
      </c>
      <c r="B11" s="332" t="s">
        <v>371</v>
      </c>
      <c r="C11" s="297">
        <v>3</v>
      </c>
      <c r="D11" s="45"/>
      <c r="E11" s="45"/>
      <c r="F11" s="46"/>
      <c r="G11" s="47"/>
      <c r="H11" s="412" t="s">
        <v>108</v>
      </c>
      <c r="I11" s="412" t="s">
        <v>108</v>
      </c>
      <c r="J11" s="412" t="s">
        <v>108</v>
      </c>
      <c r="K11" s="412" t="s">
        <v>108</v>
      </c>
    </row>
    <row r="12" spans="1:11" x14ac:dyDescent="0.15">
      <c r="A12" s="408" t="s">
        <v>417</v>
      </c>
      <c r="B12" s="332" t="s">
        <v>107</v>
      </c>
      <c r="C12" s="297">
        <v>4</v>
      </c>
      <c r="D12" s="45"/>
      <c r="E12" s="45"/>
      <c r="F12" s="46"/>
      <c r="G12" s="47"/>
      <c r="H12" s="412" t="s">
        <v>108</v>
      </c>
      <c r="I12" s="412" t="s">
        <v>108</v>
      </c>
      <c r="J12" s="412" t="s">
        <v>108</v>
      </c>
      <c r="K12" s="412" t="s">
        <v>108</v>
      </c>
    </row>
    <row r="13" spans="1:11" x14ac:dyDescent="0.15">
      <c r="A13" s="407" t="s">
        <v>418</v>
      </c>
      <c r="B13" s="332" t="s">
        <v>110</v>
      </c>
      <c r="C13" s="297">
        <v>5</v>
      </c>
      <c r="D13" s="45">
        <f>[1]Таблица2100!F11+[1]Таблица2100!N11-[1]Таблица2100!K11-[1]Таблица2100!L11-[1]Таблица2100!P11</f>
        <v>0</v>
      </c>
      <c r="E13" s="45">
        <f>([1]Таблица2100!G11-[1]Таблица2100!J11)+([1]Таблица2100!O11-[1]Таблица2100!Q11)</f>
        <v>0</v>
      </c>
      <c r="F13" s="45">
        <f>[1]Таблица2100!H11-[1]Таблица2100!L11+[1]Таблица2100!R11-[1]Таблица2100!T11</f>
        <v>0</v>
      </c>
      <c r="G13" s="45">
        <f>([1]Таблица2100!I11-[1]Таблица2100!M11)+([1]Таблица2100!S11-[1]Таблица2100!U11)</f>
        <v>0</v>
      </c>
      <c r="H13" s="412" t="s">
        <v>108</v>
      </c>
      <c r="I13" s="412" t="s">
        <v>108</v>
      </c>
      <c r="J13" s="412" t="s">
        <v>108</v>
      </c>
      <c r="K13" s="412" t="s">
        <v>108</v>
      </c>
    </row>
    <row r="14" spans="1:11" x14ac:dyDescent="0.15">
      <c r="A14" s="408" t="s">
        <v>419</v>
      </c>
      <c r="B14" s="332" t="s">
        <v>113</v>
      </c>
      <c r="C14" s="297">
        <v>6</v>
      </c>
      <c r="D14" s="45"/>
      <c r="E14" s="45"/>
      <c r="F14" s="46"/>
      <c r="G14" s="47"/>
      <c r="H14" s="412" t="s">
        <v>108</v>
      </c>
      <c r="I14" s="412" t="s">
        <v>108</v>
      </c>
      <c r="J14" s="412" t="s">
        <v>108</v>
      </c>
      <c r="K14" s="412" t="s">
        <v>108</v>
      </c>
    </row>
    <row r="15" spans="1:11" ht="42" x14ac:dyDescent="0.15">
      <c r="A15" s="408" t="s">
        <v>920</v>
      </c>
      <c r="B15" s="332" t="s">
        <v>114</v>
      </c>
      <c r="C15" s="297">
        <v>7</v>
      </c>
      <c r="D15" s="45"/>
      <c r="E15" s="92"/>
      <c r="F15" s="92"/>
      <c r="G15" s="47"/>
      <c r="H15" s="411" t="s">
        <v>1078</v>
      </c>
      <c r="I15" s="82"/>
      <c r="J15" s="411" t="s">
        <v>1080</v>
      </c>
      <c r="K15" s="82"/>
    </row>
    <row r="16" spans="1:11" x14ac:dyDescent="0.15">
      <c r="A16" s="408" t="s">
        <v>420</v>
      </c>
      <c r="B16" s="332" t="s">
        <v>421</v>
      </c>
      <c r="C16" s="297">
        <v>8</v>
      </c>
      <c r="D16" s="45"/>
      <c r="E16" s="92"/>
      <c r="F16" s="92"/>
      <c r="G16" s="47"/>
      <c r="H16" s="412" t="s">
        <v>108</v>
      </c>
      <c r="I16" s="412" t="s">
        <v>108</v>
      </c>
      <c r="J16" s="412" t="s">
        <v>108</v>
      </c>
      <c r="K16" s="412" t="s">
        <v>108</v>
      </c>
    </row>
    <row r="17" spans="1:12" x14ac:dyDescent="0.15">
      <c r="A17" s="409" t="s">
        <v>422</v>
      </c>
      <c r="B17" s="332" t="s">
        <v>423</v>
      </c>
      <c r="C17" s="297">
        <v>9</v>
      </c>
      <c r="D17" s="45"/>
      <c r="E17" s="92"/>
      <c r="F17" s="92"/>
      <c r="G17" s="47"/>
      <c r="H17" s="412" t="s">
        <v>108</v>
      </c>
      <c r="I17" s="412" t="s">
        <v>108</v>
      </c>
      <c r="J17" s="412" t="s">
        <v>108</v>
      </c>
      <c r="K17" s="412" t="s">
        <v>108</v>
      </c>
    </row>
    <row r="18" spans="1:12" x14ac:dyDescent="0.15">
      <c r="A18" s="408" t="s">
        <v>877</v>
      </c>
      <c r="B18" s="332" t="s">
        <v>424</v>
      </c>
      <c r="C18" s="297">
        <v>10</v>
      </c>
      <c r="D18" s="45"/>
      <c r="E18" s="92"/>
      <c r="F18" s="92"/>
      <c r="G18" s="47"/>
      <c r="H18" s="412" t="s">
        <v>108</v>
      </c>
      <c r="I18" s="412" t="s">
        <v>108</v>
      </c>
      <c r="J18" s="412" t="s">
        <v>108</v>
      </c>
      <c r="K18" s="412" t="s">
        <v>108</v>
      </c>
    </row>
    <row r="19" spans="1:12" x14ac:dyDescent="0.15">
      <c r="A19" s="408" t="s">
        <v>425</v>
      </c>
      <c r="B19" s="332" t="s">
        <v>116</v>
      </c>
      <c r="C19" s="297">
        <v>11</v>
      </c>
      <c r="D19" s="45"/>
      <c r="E19" s="92"/>
      <c r="F19" s="92"/>
      <c r="G19" s="47"/>
      <c r="H19" s="412" t="s">
        <v>108</v>
      </c>
      <c r="I19" s="412" t="s">
        <v>108</v>
      </c>
      <c r="J19" s="412" t="s">
        <v>108</v>
      </c>
      <c r="K19" s="412" t="s">
        <v>108</v>
      </c>
    </row>
    <row r="20" spans="1:12" ht="19.899999999999999" customHeight="1" x14ac:dyDescent="0.15">
      <c r="A20" s="408" t="s">
        <v>874</v>
      </c>
      <c r="B20" s="332" t="s">
        <v>876</v>
      </c>
      <c r="C20" s="335" t="s">
        <v>875</v>
      </c>
      <c r="D20" s="92"/>
      <c r="E20" s="92"/>
      <c r="F20" s="92"/>
      <c r="G20" s="92"/>
      <c r="H20" s="412" t="s">
        <v>108</v>
      </c>
      <c r="I20" s="412" t="s">
        <v>108</v>
      </c>
      <c r="J20" s="412" t="s">
        <v>108</v>
      </c>
      <c r="K20" s="412" t="s">
        <v>108</v>
      </c>
    </row>
    <row r="21" spans="1:12" x14ac:dyDescent="0.15">
      <c r="A21" s="408" t="s">
        <v>338</v>
      </c>
      <c r="B21" s="332" t="s">
        <v>118</v>
      </c>
      <c r="C21" s="297">
        <v>12</v>
      </c>
      <c r="D21" s="92">
        <f>D22+D23+D24+D25</f>
        <v>0</v>
      </c>
      <c r="E21" s="92">
        <f t="shared" ref="E21:G21" si="0">E22+E23+E24+E25</f>
        <v>0</v>
      </c>
      <c r="F21" s="92">
        <f t="shared" si="0"/>
        <v>0</v>
      </c>
      <c r="G21" s="92">
        <f t="shared" si="0"/>
        <v>0</v>
      </c>
      <c r="H21" s="412" t="s">
        <v>108</v>
      </c>
      <c r="I21" s="412" t="s">
        <v>108</v>
      </c>
      <c r="J21" s="412" t="s">
        <v>108</v>
      </c>
      <c r="K21" s="412" t="s">
        <v>108</v>
      </c>
    </row>
    <row r="22" spans="1:12" ht="31.5" x14ac:dyDescent="0.15">
      <c r="A22" s="410" t="s">
        <v>426</v>
      </c>
      <c r="B22" s="332" t="s">
        <v>427</v>
      </c>
      <c r="C22" s="335" t="s">
        <v>428</v>
      </c>
      <c r="D22" s="92"/>
      <c r="E22" s="92"/>
      <c r="F22" s="92"/>
      <c r="G22" s="47"/>
      <c r="H22" s="412" t="s">
        <v>108</v>
      </c>
      <c r="I22" s="412" t="s">
        <v>108</v>
      </c>
      <c r="J22" s="412" t="s">
        <v>108</v>
      </c>
      <c r="K22" s="412" t="s">
        <v>108</v>
      </c>
    </row>
    <row r="23" spans="1:12" ht="21" x14ac:dyDescent="0.15">
      <c r="A23" s="410" t="s">
        <v>429</v>
      </c>
      <c r="B23" s="332" t="s">
        <v>430</v>
      </c>
      <c r="C23" s="335" t="s">
        <v>431</v>
      </c>
      <c r="D23" s="92"/>
      <c r="E23" s="92"/>
      <c r="F23" s="92"/>
      <c r="G23" s="47"/>
      <c r="H23" s="412" t="s">
        <v>108</v>
      </c>
      <c r="I23" s="412" t="s">
        <v>108</v>
      </c>
      <c r="J23" s="412" t="s">
        <v>108</v>
      </c>
      <c r="K23" s="412" t="s">
        <v>108</v>
      </c>
    </row>
    <row r="24" spans="1:12" x14ac:dyDescent="0.15">
      <c r="A24" s="410" t="s">
        <v>432</v>
      </c>
      <c r="B24" s="332" t="s">
        <v>433</v>
      </c>
      <c r="C24" s="335" t="s">
        <v>434</v>
      </c>
      <c r="D24" s="92"/>
      <c r="E24" s="92"/>
      <c r="F24" s="92"/>
      <c r="G24" s="47"/>
      <c r="H24" s="412" t="s">
        <v>108</v>
      </c>
      <c r="I24" s="412" t="s">
        <v>108</v>
      </c>
      <c r="J24" s="412" t="s">
        <v>108</v>
      </c>
      <c r="K24" s="412" t="s">
        <v>108</v>
      </c>
    </row>
    <row r="25" spans="1:12" ht="21" x14ac:dyDescent="0.15">
      <c r="A25" s="410" t="s">
        <v>435</v>
      </c>
      <c r="B25" s="332" t="s">
        <v>436</v>
      </c>
      <c r="C25" s="335" t="s">
        <v>437</v>
      </c>
      <c r="D25" s="92"/>
      <c r="E25" s="92"/>
      <c r="F25" s="92"/>
      <c r="G25" s="47"/>
      <c r="H25" s="665" t="s">
        <v>1081</v>
      </c>
      <c r="I25" s="666"/>
      <c r="J25" s="666"/>
      <c r="K25" s="667"/>
      <c r="L25" s="37" t="s">
        <v>1082</v>
      </c>
    </row>
    <row r="26" spans="1:12" ht="47.25" customHeight="1" x14ac:dyDescent="0.15">
      <c r="A26" s="407" t="s">
        <v>438</v>
      </c>
      <c r="B26" s="332" t="s">
        <v>120</v>
      </c>
      <c r="C26" s="297">
        <v>13</v>
      </c>
      <c r="D26" s="45" t="s">
        <v>108</v>
      </c>
      <c r="E26" s="45" t="s">
        <v>108</v>
      </c>
      <c r="F26" s="45" t="s">
        <v>108</v>
      </c>
      <c r="G26" s="45" t="s">
        <v>108</v>
      </c>
      <c r="H26" s="441" t="s">
        <v>1083</v>
      </c>
      <c r="I26" s="441" t="s">
        <v>1084</v>
      </c>
      <c r="J26" s="436" t="s">
        <v>1085</v>
      </c>
      <c r="K26" s="412" t="s">
        <v>108</v>
      </c>
    </row>
    <row r="27" spans="1:12" ht="94.5" x14ac:dyDescent="0.15">
      <c r="A27" s="408" t="s">
        <v>439</v>
      </c>
      <c r="B27" s="332" t="s">
        <v>122</v>
      </c>
      <c r="C27" s="297">
        <v>14</v>
      </c>
      <c r="D27" s="45"/>
      <c r="E27" s="45"/>
      <c r="F27" s="46"/>
      <c r="G27" s="47"/>
      <c r="H27" s="411" t="s">
        <v>1268</v>
      </c>
      <c r="I27" s="411" t="s">
        <v>1266</v>
      </c>
      <c r="J27" s="411" t="s">
        <v>1267</v>
      </c>
      <c r="K27" s="412" t="s">
        <v>108</v>
      </c>
    </row>
    <row r="28" spans="1:12" ht="73.5" x14ac:dyDescent="0.15">
      <c r="A28" s="408" t="s">
        <v>440</v>
      </c>
      <c r="B28" s="332" t="s">
        <v>124</v>
      </c>
      <c r="C28" s="297">
        <v>15</v>
      </c>
      <c r="D28" s="45"/>
      <c r="E28" s="45"/>
      <c r="F28" s="46"/>
      <c r="G28" s="47"/>
      <c r="H28" s="411" t="s">
        <v>1269</v>
      </c>
      <c r="I28" s="411" t="s">
        <v>1270</v>
      </c>
      <c r="J28" s="411" t="s">
        <v>1271</v>
      </c>
      <c r="K28" s="412" t="s">
        <v>108</v>
      </c>
    </row>
    <row r="29" spans="1:12" ht="73.5" x14ac:dyDescent="0.15">
      <c r="A29" s="408" t="s">
        <v>441</v>
      </c>
      <c r="B29" s="332" t="s">
        <v>442</v>
      </c>
      <c r="C29" s="297">
        <v>16</v>
      </c>
      <c r="D29" s="45"/>
      <c r="E29" s="45"/>
      <c r="F29" s="46"/>
      <c r="G29" s="47"/>
      <c r="H29" s="411" t="s">
        <v>1272</v>
      </c>
      <c r="I29" s="411" t="s">
        <v>1273</v>
      </c>
      <c r="J29" s="411" t="s">
        <v>1274</v>
      </c>
      <c r="K29" s="412" t="s">
        <v>108</v>
      </c>
    </row>
    <row r="30" spans="1:12" x14ac:dyDescent="0.15">
      <c r="B30" s="376"/>
    </row>
    <row r="31" spans="1:12" x14ac:dyDescent="0.15">
      <c r="A31" s="35" t="s">
        <v>40</v>
      </c>
      <c r="B31" s="376"/>
      <c r="C31" s="376"/>
      <c r="D31" s="376"/>
      <c r="E31" s="376"/>
      <c r="F31" s="376"/>
      <c r="G31" s="376"/>
    </row>
    <row r="36" spans="8:8" x14ac:dyDescent="0.15">
      <c r="H36" s="81" t="s">
        <v>1079</v>
      </c>
    </row>
  </sheetData>
  <mergeCells count="9">
    <mergeCell ref="H25:K25"/>
    <mergeCell ref="C3:G3"/>
    <mergeCell ref="A5:A6"/>
    <mergeCell ref="C5:C6"/>
    <mergeCell ref="D5:D6"/>
    <mergeCell ref="E5:G5"/>
    <mergeCell ref="H4:K4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Шапка</vt:lpstr>
      <vt:lpstr>Общее</vt:lpstr>
      <vt:lpstr>Комментарий</vt:lpstr>
      <vt:lpstr>Таблица2100</vt:lpstr>
      <vt:lpstr>Таблица2101</vt:lpstr>
      <vt:lpstr>Таблица2103</vt:lpstr>
      <vt:lpstr>Таблица2104</vt:lpstr>
      <vt:lpstr>Таблица2104_1</vt:lpstr>
      <vt:lpstr>Таблица2105</vt:lpstr>
      <vt:lpstr>Таблица2106</vt:lpstr>
      <vt:lpstr>Таблица2107</vt:lpstr>
      <vt:lpstr>Таблица2108</vt:lpstr>
      <vt:lpstr>Таблица2120</vt:lpstr>
      <vt:lpstr>Таблица2121</vt:lpstr>
      <vt:lpstr>Таблица2200</vt:lpstr>
      <vt:lpstr>Таблица2201</vt:lpstr>
      <vt:lpstr>Таблица2202</vt:lpstr>
      <vt:lpstr>Таблица2203</vt:lpstr>
      <vt:lpstr>Таблица2300</vt:lpstr>
      <vt:lpstr>Таблица2350</vt:lpstr>
      <vt:lpstr>Таблица2402</vt:lpstr>
      <vt:lpstr>Таблица2510</vt:lpstr>
      <vt:lpstr>Таблица2511</vt:lpstr>
      <vt:lpstr>Таблица2512</vt:lpstr>
      <vt:lpstr>Таблица2513</vt:lpstr>
      <vt:lpstr>@Субтаблица1</vt:lpstr>
      <vt:lpstr>Таблица2514</vt:lpstr>
      <vt:lpstr>Таблица2515</vt:lpstr>
      <vt:lpstr>Таблица2516</vt:lpstr>
      <vt:lpstr>Таблица2600</vt:lpstr>
      <vt:lpstr>Таблица2610</vt:lpstr>
      <vt:lpstr>Таблица2611</vt:lpstr>
      <vt:lpstr>Таблица2650</vt:lpstr>
      <vt:lpstr>Таблица2700</vt:lpstr>
      <vt:lpstr>Таблица2700_1</vt:lpstr>
      <vt:lpstr>Таблица2701</vt:lpstr>
      <vt:lpstr>Таблица2702</vt:lpstr>
      <vt:lpstr>Таблица2703</vt:lpstr>
      <vt:lpstr>Таблица2704</vt:lpstr>
      <vt:lpstr>Таблица2710</vt:lpstr>
      <vt:lpstr>Таблица2800</vt:lpstr>
      <vt:lpstr>Таблица2801</vt:lpstr>
      <vt:lpstr>Таблица2850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Стрыгина Татьяна Игоревна</dc:creator>
  <cp:lastModifiedBy>Боюшенко Евгения Николаевна</cp:lastModifiedBy>
  <dcterms:created xsi:type="dcterms:W3CDTF">2020-12-14T13:37:07Z</dcterms:created>
  <dcterms:modified xsi:type="dcterms:W3CDTF">2023-11-29T15:39:33Z</dcterms:modified>
</cp:coreProperties>
</file>